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8" yWindow="-108" windowWidth="19440" windowHeight="11760" activeTab="1"/>
  </bookViews>
  <sheets>
    <sheet name="1-4 классы" sheetId="1" r:id="rId1"/>
    <sheet name="5-9 фгос" sheetId="3" r:id="rId2"/>
    <sheet name="10-11" sheetId="5" r:id="rId3"/>
    <sheet name="Лист1" sheetId="6" r:id="rId4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3" i="5" l="1"/>
  <c r="H40" i="5"/>
  <c r="G40" i="5"/>
  <c r="I32" i="5" l="1"/>
  <c r="I33" i="5"/>
  <c r="I34" i="5"/>
  <c r="I35" i="5"/>
  <c r="I36" i="5"/>
  <c r="I37" i="5"/>
  <c r="I38" i="5"/>
  <c r="I39" i="5"/>
  <c r="I31" i="5"/>
  <c r="H27" i="5"/>
  <c r="E27" i="5"/>
  <c r="E40" i="5" s="1"/>
  <c r="M27" i="3"/>
  <c r="M38" i="3" s="1"/>
  <c r="L27" i="3" l="1"/>
  <c r="L38" i="3" s="1"/>
  <c r="K27" i="3"/>
  <c r="K38" i="3" s="1"/>
  <c r="J27" i="3"/>
  <c r="J38" i="3" s="1"/>
  <c r="I27" i="3"/>
  <c r="I38" i="3" s="1"/>
  <c r="H27" i="3"/>
  <c r="H38" i="3" s="1"/>
  <c r="G27" i="3"/>
  <c r="G38" i="3" s="1"/>
  <c r="F27" i="3"/>
  <c r="F38" i="3" s="1"/>
  <c r="E27" i="3"/>
  <c r="E38" i="3" s="1"/>
  <c r="D27" i="3"/>
  <c r="D38" i="3" s="1"/>
  <c r="G27" i="5" l="1"/>
  <c r="I40" i="5" s="1"/>
  <c r="S29" i="3" l="1"/>
  <c r="S15" i="3" l="1"/>
  <c r="I9" i="5"/>
  <c r="I10" i="5"/>
  <c r="I11" i="5"/>
  <c r="I12" i="5"/>
  <c r="I13" i="5"/>
  <c r="I14" i="5"/>
  <c r="I15" i="5"/>
  <c r="I16" i="5"/>
  <c r="I17" i="5"/>
  <c r="I18" i="5"/>
  <c r="I19" i="5"/>
  <c r="I20" i="5"/>
  <c r="I22" i="5"/>
  <c r="I23" i="5"/>
  <c r="I24" i="5"/>
  <c r="I25" i="5"/>
  <c r="I26" i="5"/>
  <c r="I7" i="5"/>
  <c r="S28" i="3"/>
  <c r="S8" i="3"/>
  <c r="S9" i="3"/>
  <c r="S10" i="3"/>
  <c r="S11" i="3"/>
  <c r="S12" i="3"/>
  <c r="S13" i="3"/>
  <c r="S14" i="3"/>
  <c r="S16" i="3"/>
  <c r="S17" i="3"/>
  <c r="S18" i="3"/>
  <c r="S19" i="3"/>
  <c r="S20" i="3"/>
  <c r="S22" i="3"/>
  <c r="S23" i="3"/>
  <c r="S24" i="3"/>
  <c r="S25" i="3"/>
  <c r="S26" i="3"/>
  <c r="S7" i="3"/>
  <c r="G18" i="1"/>
  <c r="P9" i="1"/>
  <c r="P10" i="1"/>
  <c r="P11" i="1"/>
  <c r="P12" i="1"/>
  <c r="P13" i="1"/>
  <c r="P14" i="1"/>
  <c r="P15" i="1"/>
  <c r="P16" i="1"/>
  <c r="P17" i="1"/>
  <c r="P8" i="1"/>
  <c r="E18" i="1"/>
  <c r="H18" i="1"/>
  <c r="I18" i="1"/>
  <c r="J18" i="1"/>
  <c r="K18" i="1"/>
  <c r="L18" i="1"/>
  <c r="M18" i="1"/>
  <c r="N18" i="1"/>
  <c r="O18" i="1"/>
  <c r="D18" i="1"/>
  <c r="P18" i="1" l="1"/>
  <c r="S39" i="3"/>
  <c r="S40" i="3"/>
  <c r="R27" i="3"/>
  <c r="Q27" i="3"/>
  <c r="P27" i="3"/>
  <c r="O27" i="3"/>
  <c r="O38" i="3" s="1"/>
  <c r="N27" i="3"/>
  <c r="N38" i="3" s="1"/>
  <c r="S38" i="3" l="1"/>
  <c r="E19" i="6"/>
  <c r="I38" i="6"/>
  <c r="I40" i="6" s="1"/>
  <c r="I21" i="6"/>
  <c r="I20" i="6"/>
  <c r="I17" i="6"/>
  <c r="I18" i="6"/>
  <c r="I16" i="6"/>
  <c r="I15" i="6"/>
  <c r="I13" i="6"/>
  <c r="I29" i="6"/>
  <c r="I14" i="6"/>
  <c r="I28" i="6"/>
  <c r="I27" i="6"/>
  <c r="I26" i="6"/>
  <c r="I25" i="6"/>
  <c r="I12" i="6"/>
  <c r="I24" i="6"/>
  <c r="I11" i="6"/>
  <c r="I10" i="6"/>
  <c r="I9" i="6"/>
  <c r="I23" i="6"/>
  <c r="I22" i="6"/>
  <c r="I8" i="6"/>
  <c r="I7" i="6"/>
  <c r="P20" i="1"/>
  <c r="P19" i="1"/>
  <c r="S27" i="3" l="1"/>
  <c r="I30" i="5"/>
  <c r="I28" i="5" l="1"/>
  <c r="I41" i="5"/>
</calcChain>
</file>

<file path=xl/sharedStrings.xml><?xml version="1.0" encoding="utf-8"?>
<sst xmlns="http://schemas.openxmlformats.org/spreadsheetml/2006/main" count="251" uniqueCount="143">
  <si>
    <t xml:space="preserve">Предметные </t>
  </si>
  <si>
    <t>Учебный предмет</t>
  </si>
  <si>
    <t>1а</t>
  </si>
  <si>
    <t>1б</t>
  </si>
  <si>
    <t>1в</t>
  </si>
  <si>
    <t>2а</t>
  </si>
  <si>
    <t>2б</t>
  </si>
  <si>
    <t>области</t>
  </si>
  <si>
    <t>Русский язык</t>
  </si>
  <si>
    <t>Математика</t>
  </si>
  <si>
    <t>Окружающий мир</t>
  </si>
  <si>
    <t>Искусство</t>
  </si>
  <si>
    <t>Музыка</t>
  </si>
  <si>
    <t>Технология</t>
  </si>
  <si>
    <t>Естественно-научные предметы</t>
  </si>
  <si>
    <t>Изобразительное искусство</t>
  </si>
  <si>
    <t>Физическая культура</t>
  </si>
  <si>
    <t>Основы религиозных култьур и светской этики</t>
  </si>
  <si>
    <t>Инвариантная часть</t>
  </si>
  <si>
    <t>ВСЕГО часов в неделю</t>
  </si>
  <si>
    <t>Максимальный объем учебной нагрузки при 5-ти дневной учебной неделе</t>
  </si>
  <si>
    <t>3а</t>
  </si>
  <si>
    <t>3б</t>
  </si>
  <si>
    <t>3в</t>
  </si>
  <si>
    <t>4а</t>
  </si>
  <si>
    <t>4б</t>
  </si>
  <si>
    <t>4в</t>
  </si>
  <si>
    <t>5а</t>
  </si>
  <si>
    <t>5б</t>
  </si>
  <si>
    <t>5в</t>
  </si>
  <si>
    <t>6а</t>
  </si>
  <si>
    <t>6б</t>
  </si>
  <si>
    <t>6в</t>
  </si>
  <si>
    <t>Математика и информатика</t>
  </si>
  <si>
    <t>Общественно-научные предметы</t>
  </si>
  <si>
    <t>Обществознание</t>
  </si>
  <si>
    <t>География</t>
  </si>
  <si>
    <t>Биология</t>
  </si>
  <si>
    <t>Физическая культура и основы безопасности жизнедеятельности</t>
  </si>
  <si>
    <t>Литература</t>
  </si>
  <si>
    <t>Часть формируемая участниками образовательных отношений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</si>
  <si>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</si>
  <si>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</si>
  <si>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</si>
  <si>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</si>
  <si>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</si>
  <si>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</si>
  <si>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</si>
  <si>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</si>
  <si>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</si>
  <si>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 xml:space="preserve">Физика </t>
  </si>
  <si>
    <t>Химия (базовый)</t>
  </si>
  <si>
    <t>Элективные курсы</t>
  </si>
  <si>
    <t xml:space="preserve">Химия </t>
  </si>
  <si>
    <t xml:space="preserve">Литературное чтение </t>
  </si>
  <si>
    <t>Иностранный язык (английский/немецкий)</t>
  </si>
  <si>
    <t>Основы религиозных культур и светсвкой этики</t>
  </si>
  <si>
    <t>дополнительные на иностранный язык деление групп</t>
  </si>
  <si>
    <t>Предметные  области</t>
  </si>
  <si>
    <t>Иностранный язык (английский/немецкий, английский)</t>
  </si>
  <si>
    <t>Предметные области</t>
  </si>
  <si>
    <t xml:space="preserve">математика </t>
  </si>
  <si>
    <t>2в</t>
  </si>
  <si>
    <t>информатика</t>
  </si>
  <si>
    <t>биология</t>
  </si>
  <si>
    <t>Физика</t>
  </si>
  <si>
    <t>часы</t>
  </si>
  <si>
    <t>часы обшие</t>
  </si>
  <si>
    <t xml:space="preserve">дополнительные на иностранный язык </t>
  </si>
  <si>
    <t>дополнительные на  технологию деление групп</t>
  </si>
  <si>
    <t>Русский язык и литература</t>
  </si>
  <si>
    <t>Иностранные языки</t>
  </si>
  <si>
    <t>русский язык и литературное чтение</t>
  </si>
  <si>
    <t>Иностранный язык</t>
  </si>
  <si>
    <t>Обществознание и естествознание (окружающий мир)</t>
  </si>
  <si>
    <t xml:space="preserve">Физическая культура </t>
  </si>
  <si>
    <t>финансовая грамотность</t>
  </si>
  <si>
    <t>физика</t>
  </si>
  <si>
    <t>10 универс</t>
  </si>
  <si>
    <t>10 класс</t>
  </si>
  <si>
    <t>11 класс</t>
  </si>
  <si>
    <t>Литература*</t>
  </si>
  <si>
    <t>Иностранный язык* (английский/немецкий)</t>
  </si>
  <si>
    <t xml:space="preserve">История* </t>
  </si>
  <si>
    <t>Физическая культура*</t>
  </si>
  <si>
    <t>Основы безопасности жизнедеятльености*</t>
  </si>
  <si>
    <t>Математика: алгебра и начала анализа, геометрия* (базовый)</t>
  </si>
  <si>
    <t>Химия (углубленный)</t>
  </si>
  <si>
    <t>Биология (углубленный)</t>
  </si>
  <si>
    <t>Биология (базовый)</t>
  </si>
  <si>
    <t>Индивидуальный проект</t>
  </si>
  <si>
    <t>Информатика</t>
  </si>
  <si>
    <t>Родная литература (русская)</t>
  </si>
  <si>
    <t>Родной язык (русский)</t>
  </si>
  <si>
    <t>Родной язык и родная литература</t>
  </si>
  <si>
    <t>Учебный план МОУ Гимназия г.Краснослободска 2020-2021 учебный год</t>
  </si>
  <si>
    <t>Учебный план МОУ Гимназия г.Краснослободска 2020-2021  учебный год</t>
  </si>
  <si>
    <t>10 МБК</t>
  </si>
  <si>
    <t>химия</t>
  </si>
  <si>
    <t>11 универ</t>
  </si>
  <si>
    <t>11 МБК</t>
  </si>
  <si>
    <t>Обязательная часть</t>
  </si>
  <si>
    <t>Часть, формируемая участниками образовательных отношений</t>
  </si>
  <si>
    <t xml:space="preserve">Русский язык </t>
  </si>
  <si>
    <t>Астрономия*</t>
  </si>
  <si>
    <t xml:space="preserve">уровень </t>
  </si>
  <si>
    <t xml:space="preserve">У </t>
  </si>
  <si>
    <t>Б</t>
  </si>
  <si>
    <t>У</t>
  </si>
  <si>
    <t xml:space="preserve">Общественные науки </t>
  </si>
  <si>
    <t>Естественные науки</t>
  </si>
  <si>
    <t xml:space="preserve">Биология </t>
  </si>
  <si>
    <t xml:space="preserve">Математика: алгебра и начала анализа, геометрия* </t>
  </si>
  <si>
    <t>Русский язык*</t>
  </si>
  <si>
    <t>обществознание</t>
  </si>
  <si>
    <t>химия "Подготовка к ЕГЭ"</t>
  </si>
  <si>
    <t xml:space="preserve">биология </t>
  </si>
  <si>
    <t>История</t>
  </si>
  <si>
    <t>учебный год</t>
  </si>
  <si>
    <t xml:space="preserve">История </t>
  </si>
  <si>
    <t>Учебный план МОУ Гимназия г.Краснослободска 2023-2024 учебный год</t>
  </si>
  <si>
    <t>Алгебра</t>
  </si>
  <si>
    <t>Геометрия</t>
  </si>
  <si>
    <t>Вероятность и статистика</t>
  </si>
  <si>
    <t>Учебный план МОУ Гимназия г.Краснослободска 2023-2021  учебный год</t>
  </si>
  <si>
    <t xml:space="preserve">Геометрия* </t>
  </si>
  <si>
    <t xml:space="preserve">Алгебра и начала математического анализа* </t>
  </si>
  <si>
    <t>ЭЛЕКТИВНЫЕ КУРСЫ</t>
  </si>
  <si>
    <t xml:space="preserve">география </t>
  </si>
  <si>
    <t>Английский язык</t>
  </si>
  <si>
    <t>Труд (технология)</t>
  </si>
  <si>
    <t xml:space="preserve">  Основы безопасности и защиты Родины</t>
  </si>
  <si>
    <t xml:space="preserve"> Основы безопасности  и защиты Родины</t>
  </si>
  <si>
    <t>Основы безопасности  и защиты Родины</t>
  </si>
  <si>
    <t>Русский язык *</t>
  </si>
  <si>
    <t>Литература (углубленный)*</t>
  </si>
  <si>
    <t>Обществознание (углубленный)</t>
  </si>
  <si>
    <t>2025-2026</t>
  </si>
  <si>
    <t>11гуманит / МБК</t>
  </si>
  <si>
    <t>10 а гуманит</t>
  </si>
  <si>
    <t xml:space="preserve">Литература </t>
  </si>
  <si>
    <t xml:space="preserve">ВСЕГО часов в неделю </t>
  </si>
  <si>
    <t>ИГЗ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</si>
</sst>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0"/>
      <name val="Arial Cyr"/>
      <family val="2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vertical="top"/>
    </xf>
    <xf numFmtId="0" fontId="1" fillId="0" borderId="0" xfId="0" applyFont="1"/>
    <xf numFmtId="0" fontId="3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3" fillId="0" borderId="5" xfId="0" applyFont="1" applyBorder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2" xfId="0" applyFont="1" applyBorder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/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4" fillId="0" borderId="5" xfId="0" applyFont="1" applyFill="1" applyBorder="1"/>
    <xf numFmtId="0" fontId="2" fillId="0" borderId="4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1" fillId="0" borderId="1" xfId="0" applyFont="1" applyFill="1" applyBorder="1"/>
    <xf numFmtId="0" fontId="4" fillId="0" borderId="2" xfId="0" applyFont="1" applyBorder="1" applyAlignment="1">
      <alignment wrapText="1"/>
    </xf>
    <xf numFmtId="0" fontId="0" fillId="0" borderId="0" xfId="0" applyBorder="1"/>
    <xf numFmtId="0" fontId="2" fillId="0" borderId="3" xfId="0" applyFont="1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2" xfId="0" applyFont="1" applyFill="1" applyBorder="1"/>
    <xf numFmtId="0" fontId="3" fillId="0" borderId="1" xfId="0" applyFont="1" applyBorder="1" applyAlignment="1">
      <alignment vertical="top"/>
    </xf>
    <xf numFmtId="0" fontId="6" fillId="0" borderId="1" xfId="0" applyFont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4" fillId="0" borderId="6" xfId="0" applyFont="1" applyBorder="1"/>
    <xf numFmtId="0" fontId="0" fillId="2" borderId="7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4" xfId="0" applyFont="1" applyBorder="1"/>
    <xf numFmtId="0" fontId="1" fillId="0" borderId="8" xfId="0" applyFont="1" applyFill="1" applyBorder="1"/>
    <xf numFmtId="0" fontId="8" fillId="0" borderId="5" xfId="0" applyFont="1" applyBorder="1" applyAlignment="1">
      <alignment wrapText="1"/>
    </xf>
    <xf numFmtId="0" fontId="4" fillId="0" borderId="2" xfId="0" applyFont="1" applyBorder="1" applyAlignment="1">
      <alignment vertical="top" wrapText="1"/>
    </xf>
    <xf numFmtId="0" fontId="0" fillId="3" borderId="0" xfId="0" applyFill="1"/>
    <xf numFmtId="0" fontId="7" fillId="0" borderId="7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5" xfId="0" applyFont="1" applyBorder="1" applyAlignment="1">
      <alignment vertical="top"/>
    </xf>
    <xf numFmtId="0" fontId="4" fillId="0" borderId="9" xfId="0" applyFont="1" applyBorder="1"/>
    <xf numFmtId="0" fontId="4" fillId="0" borderId="9" xfId="0" applyFont="1" applyBorder="1" applyAlignment="1">
      <alignment wrapText="1"/>
    </xf>
    <xf numFmtId="0" fontId="4" fillId="0" borderId="0" xfId="0" applyFont="1" applyBorder="1"/>
    <xf numFmtId="0" fontId="4" fillId="0" borderId="9" xfId="0" applyFont="1" applyFill="1" applyBorder="1"/>
    <xf numFmtId="0" fontId="4" fillId="0" borderId="7" xfId="0" applyFont="1" applyBorder="1" applyAlignment="1">
      <alignment vertical="top"/>
    </xf>
    <xf numFmtId="0" fontId="4" fillId="0" borderId="7" xfId="0" applyFont="1" applyBorder="1"/>
    <xf numFmtId="0" fontId="4" fillId="0" borderId="9" xfId="0" applyFont="1" applyBorder="1" applyAlignment="1">
      <alignment vertical="top" wrapText="1"/>
    </xf>
    <xf numFmtId="0" fontId="4" fillId="0" borderId="7" xfId="0" applyFont="1" applyBorder="1" applyAlignment="1">
      <alignment wrapText="1"/>
    </xf>
    <xf numFmtId="0" fontId="0" fillId="0" borderId="0" xfId="0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0" fillId="0" borderId="2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wrapText="1"/>
    </xf>
    <xf numFmtId="0" fontId="0" fillId="4" borderId="7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0" fillId="0" borderId="0" xfId="0" applyFont="1"/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5" borderId="1" xfId="0" applyFill="1" applyBorder="1"/>
    <xf numFmtId="0" fontId="7" fillId="6" borderId="7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5" borderId="7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0" fontId="0" fillId="4" borderId="7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" fillId="0" borderId="7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4" borderId="7" xfId="0" applyFill="1" applyBorder="1" applyAlignment="1">
      <alignment horizontal="center" wrapText="1"/>
    </xf>
    <xf numFmtId="0" fontId="0" fillId="4" borderId="2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2" fillId="0" borderId="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P25"/>
  <sheetViews>
    <sheetView topLeftCell="A13" zoomScaleNormal="100" workbookViewId="0">
      <selection activeCell="O28" sqref="O28"/>
    </sheetView>
  </sheetViews>
  <sheetFormatPr defaultRowHeight="14.4" x14ac:dyDescent="0.3"/>
  <cols>
    <col min="1" max="1" width="7.6640625" customWidth="1"/>
    <col min="2" max="2" width="20.109375" customWidth="1"/>
    <col min="3" max="3" width="23.109375" customWidth="1"/>
  </cols>
  <sheetData>
    <row r="2" spans="2:16" x14ac:dyDescent="0.3">
      <c r="C2" s="7" t="s">
        <v>120</v>
      </c>
      <c r="D2" s="7"/>
      <c r="E2" s="7"/>
      <c r="F2" s="7" t="s">
        <v>137</v>
      </c>
      <c r="G2" s="7"/>
      <c r="H2" s="7"/>
      <c r="I2" s="7"/>
    </row>
    <row r="5" spans="2:16" x14ac:dyDescent="0.3">
      <c r="B5" s="1" t="s">
        <v>0</v>
      </c>
      <c r="C5" s="2" t="s">
        <v>1</v>
      </c>
      <c r="D5" s="31" t="s">
        <v>2</v>
      </c>
      <c r="E5" s="31" t="s">
        <v>3</v>
      </c>
      <c r="F5" s="31" t="s">
        <v>4</v>
      </c>
      <c r="G5" s="31" t="s">
        <v>5</v>
      </c>
      <c r="H5" s="31" t="s">
        <v>6</v>
      </c>
      <c r="I5" s="31" t="s">
        <v>62</v>
      </c>
      <c r="J5" s="32" t="s">
        <v>21</v>
      </c>
      <c r="K5" s="32" t="s">
        <v>22</v>
      </c>
      <c r="L5" s="32" t="s">
        <v>23</v>
      </c>
      <c r="M5" s="32" t="s">
        <v>24</v>
      </c>
      <c r="N5" s="32" t="s">
        <v>25</v>
      </c>
      <c r="O5" s="32" t="s">
        <v>26</v>
      </c>
      <c r="P5" s="32" t="s">
        <v>66</v>
      </c>
    </row>
    <row r="6" spans="2:16" x14ac:dyDescent="0.3">
      <c r="B6" s="9" t="s">
        <v>7</v>
      </c>
      <c r="C6" s="2"/>
      <c r="D6" s="3"/>
      <c r="E6" s="3"/>
      <c r="F6" s="3"/>
      <c r="G6" s="3"/>
      <c r="H6" s="3"/>
      <c r="I6" s="40"/>
      <c r="J6" s="5"/>
      <c r="K6" s="5"/>
      <c r="L6" s="5"/>
      <c r="M6" s="5"/>
      <c r="N6" s="5"/>
      <c r="O6" s="5"/>
      <c r="P6" s="5"/>
    </row>
    <row r="7" spans="2:16" x14ac:dyDescent="0.3">
      <c r="B7" s="9"/>
      <c r="C7" s="8" t="s">
        <v>101</v>
      </c>
      <c r="D7" s="3"/>
      <c r="E7" s="3"/>
      <c r="F7" s="3"/>
      <c r="G7" s="3"/>
      <c r="H7" s="3"/>
      <c r="I7" s="40"/>
      <c r="J7" s="5"/>
      <c r="K7" s="5"/>
      <c r="L7" s="5"/>
      <c r="M7" s="5"/>
      <c r="N7" s="5"/>
      <c r="O7" s="5"/>
      <c r="P7" s="5"/>
    </row>
    <row r="8" spans="2:16" ht="40.200000000000003" x14ac:dyDescent="0.3">
      <c r="B8" s="21" t="s">
        <v>72</v>
      </c>
      <c r="C8" s="14" t="s">
        <v>8</v>
      </c>
      <c r="D8" s="3">
        <v>5</v>
      </c>
      <c r="E8" s="3">
        <v>5</v>
      </c>
      <c r="F8" s="3"/>
      <c r="G8" s="3">
        <v>5</v>
      </c>
      <c r="H8" s="3">
        <v>5</v>
      </c>
      <c r="I8" s="40">
        <v>5</v>
      </c>
      <c r="J8" s="5">
        <v>5</v>
      </c>
      <c r="K8" s="5">
        <v>5</v>
      </c>
      <c r="L8" s="5">
        <v>5</v>
      </c>
      <c r="M8" s="5">
        <v>5</v>
      </c>
      <c r="N8" s="5">
        <v>5</v>
      </c>
      <c r="O8" s="5">
        <v>5</v>
      </c>
      <c r="P8" s="5">
        <f>SUM(D8:O8)</f>
        <v>55</v>
      </c>
    </row>
    <row r="9" spans="2:16" x14ac:dyDescent="0.3">
      <c r="B9" s="11"/>
      <c r="C9" s="14" t="s">
        <v>54</v>
      </c>
      <c r="D9" s="3">
        <v>4</v>
      </c>
      <c r="E9" s="3">
        <v>4</v>
      </c>
      <c r="F9" s="3"/>
      <c r="G9" s="3">
        <v>4</v>
      </c>
      <c r="H9" s="3">
        <v>4</v>
      </c>
      <c r="I9" s="40">
        <v>4</v>
      </c>
      <c r="J9" s="5">
        <v>4</v>
      </c>
      <c r="K9" s="5">
        <v>4</v>
      </c>
      <c r="L9" s="5">
        <v>4</v>
      </c>
      <c r="M9" s="5">
        <v>4</v>
      </c>
      <c r="N9" s="5">
        <v>4</v>
      </c>
      <c r="O9" s="5">
        <v>4</v>
      </c>
      <c r="P9" s="5">
        <f t="shared" ref="P9:P18" si="0">SUM(D9:O9)</f>
        <v>44</v>
      </c>
    </row>
    <row r="10" spans="2:16" ht="27" x14ac:dyDescent="0.3">
      <c r="B10" s="2" t="s">
        <v>73</v>
      </c>
      <c r="C10" s="26" t="s">
        <v>55</v>
      </c>
      <c r="D10" s="3">
        <v>0</v>
      </c>
      <c r="E10" s="3">
        <v>0</v>
      </c>
      <c r="F10" s="3">
        <v>0</v>
      </c>
      <c r="G10" s="3">
        <v>2</v>
      </c>
      <c r="H10" s="3">
        <v>2</v>
      </c>
      <c r="I10" s="40">
        <v>2</v>
      </c>
      <c r="J10" s="5">
        <v>2</v>
      </c>
      <c r="K10" s="5">
        <v>2</v>
      </c>
      <c r="L10" s="5">
        <v>2</v>
      </c>
      <c r="M10" s="5">
        <v>2</v>
      </c>
      <c r="N10" s="5">
        <v>2</v>
      </c>
      <c r="O10" s="5">
        <v>2</v>
      </c>
      <c r="P10" s="5">
        <f t="shared" si="0"/>
        <v>18</v>
      </c>
    </row>
    <row r="11" spans="2:16" ht="27" x14ac:dyDescent="0.3">
      <c r="B11" s="12" t="s">
        <v>33</v>
      </c>
      <c r="C11" s="15" t="s">
        <v>9</v>
      </c>
      <c r="D11" s="3">
        <v>4</v>
      </c>
      <c r="E11" s="3">
        <v>4</v>
      </c>
      <c r="F11" s="3"/>
      <c r="G11" s="3">
        <v>4</v>
      </c>
      <c r="H11" s="3">
        <v>4</v>
      </c>
      <c r="I11" s="40">
        <v>4</v>
      </c>
      <c r="J11" s="5">
        <v>4</v>
      </c>
      <c r="K11" s="5">
        <v>4</v>
      </c>
      <c r="L11" s="5">
        <v>4</v>
      </c>
      <c r="M11" s="5">
        <v>4</v>
      </c>
      <c r="N11" s="5">
        <v>4</v>
      </c>
      <c r="O11" s="5">
        <v>4</v>
      </c>
      <c r="P11" s="5">
        <f t="shared" si="0"/>
        <v>44</v>
      </c>
    </row>
    <row r="12" spans="2:16" ht="40.200000000000003" x14ac:dyDescent="0.3">
      <c r="B12" s="12" t="s">
        <v>74</v>
      </c>
      <c r="C12" s="15" t="s">
        <v>10</v>
      </c>
      <c r="D12" s="3">
        <v>2</v>
      </c>
      <c r="E12" s="3">
        <v>2</v>
      </c>
      <c r="F12" s="3"/>
      <c r="G12" s="3">
        <v>2</v>
      </c>
      <c r="H12" s="3">
        <v>2</v>
      </c>
      <c r="I12" s="40">
        <v>2</v>
      </c>
      <c r="J12" s="5">
        <v>2</v>
      </c>
      <c r="K12" s="5">
        <v>2</v>
      </c>
      <c r="L12" s="5">
        <v>2</v>
      </c>
      <c r="M12" s="5">
        <v>2</v>
      </c>
      <c r="N12" s="5">
        <v>2</v>
      </c>
      <c r="O12" s="5">
        <v>2</v>
      </c>
      <c r="P12" s="5">
        <f t="shared" si="0"/>
        <v>22</v>
      </c>
    </row>
    <row r="13" spans="2:16" ht="53.4" x14ac:dyDescent="0.3">
      <c r="B13" s="13" t="s">
        <v>56</v>
      </c>
      <c r="C13" s="24" t="s">
        <v>17</v>
      </c>
      <c r="D13" s="3"/>
      <c r="E13" s="3"/>
      <c r="F13" s="3"/>
      <c r="G13" s="3"/>
      <c r="H13" s="3"/>
      <c r="I13" s="40"/>
      <c r="J13" s="5"/>
      <c r="K13" s="5"/>
      <c r="L13" s="5"/>
      <c r="M13" s="5">
        <v>1</v>
      </c>
      <c r="N13" s="5">
        <v>1</v>
      </c>
      <c r="O13" s="5">
        <v>1</v>
      </c>
      <c r="P13" s="5">
        <f t="shared" si="0"/>
        <v>3</v>
      </c>
    </row>
    <row r="14" spans="2:16" ht="27" x14ac:dyDescent="0.3">
      <c r="B14" s="28" t="s">
        <v>11</v>
      </c>
      <c r="C14" s="16" t="s">
        <v>15</v>
      </c>
      <c r="D14" s="3">
        <v>1</v>
      </c>
      <c r="E14" s="3">
        <v>1</v>
      </c>
      <c r="F14" s="3"/>
      <c r="G14" s="3">
        <v>1</v>
      </c>
      <c r="H14" s="3">
        <v>1</v>
      </c>
      <c r="I14" s="40">
        <v>1</v>
      </c>
      <c r="J14" s="5">
        <v>1</v>
      </c>
      <c r="K14" s="5">
        <v>1</v>
      </c>
      <c r="L14" s="5">
        <v>1</v>
      </c>
      <c r="M14" s="5">
        <v>1</v>
      </c>
      <c r="N14" s="5">
        <v>1</v>
      </c>
      <c r="O14" s="5">
        <v>1</v>
      </c>
      <c r="P14" s="5">
        <f t="shared" si="0"/>
        <v>11</v>
      </c>
    </row>
    <row r="15" spans="2:16" x14ac:dyDescent="0.3">
      <c r="B15" s="6"/>
      <c r="C15" s="14" t="s">
        <v>12</v>
      </c>
      <c r="D15" s="3">
        <v>1</v>
      </c>
      <c r="E15" s="3">
        <v>1</v>
      </c>
      <c r="F15" s="3"/>
      <c r="G15" s="3">
        <v>1</v>
      </c>
      <c r="H15" s="3">
        <v>1</v>
      </c>
      <c r="I15" s="40">
        <v>1</v>
      </c>
      <c r="J15" s="5">
        <v>1</v>
      </c>
      <c r="K15" s="5">
        <v>1</v>
      </c>
      <c r="L15" s="5">
        <v>1</v>
      </c>
      <c r="M15" s="5">
        <v>1</v>
      </c>
      <c r="N15" s="5">
        <v>1</v>
      </c>
      <c r="O15" s="5">
        <v>1</v>
      </c>
      <c r="P15" s="5">
        <f t="shared" si="0"/>
        <v>11</v>
      </c>
    </row>
    <row r="16" spans="2:16" x14ac:dyDescent="0.3">
      <c r="B16" s="10" t="s">
        <v>13</v>
      </c>
      <c r="C16" s="15" t="s">
        <v>130</v>
      </c>
      <c r="D16" s="3">
        <v>1</v>
      </c>
      <c r="E16" s="3">
        <v>1</v>
      </c>
      <c r="F16" s="3"/>
      <c r="G16" s="3">
        <v>1</v>
      </c>
      <c r="H16" s="3">
        <v>1</v>
      </c>
      <c r="I16" s="40">
        <v>1</v>
      </c>
      <c r="J16" s="5">
        <v>1</v>
      </c>
      <c r="K16" s="5">
        <v>1</v>
      </c>
      <c r="L16" s="5">
        <v>1</v>
      </c>
      <c r="M16" s="5">
        <v>1</v>
      </c>
      <c r="N16" s="5">
        <v>1</v>
      </c>
      <c r="O16" s="5">
        <v>1</v>
      </c>
      <c r="P16" s="5">
        <f t="shared" si="0"/>
        <v>11</v>
      </c>
    </row>
    <row r="17" spans="2:16" ht="27" x14ac:dyDescent="0.3">
      <c r="B17" s="12" t="s">
        <v>75</v>
      </c>
      <c r="C17" s="17" t="s">
        <v>16</v>
      </c>
      <c r="D17" s="3">
        <v>3</v>
      </c>
      <c r="E17" s="3">
        <v>3</v>
      </c>
      <c r="F17" s="3"/>
      <c r="G17" s="3">
        <v>2</v>
      </c>
      <c r="H17" s="3">
        <v>2</v>
      </c>
      <c r="I17" s="40">
        <v>2</v>
      </c>
      <c r="J17" s="5">
        <v>2</v>
      </c>
      <c r="K17" s="5">
        <v>2</v>
      </c>
      <c r="L17" s="5">
        <v>2</v>
      </c>
      <c r="M17" s="5">
        <v>2</v>
      </c>
      <c r="N17" s="5">
        <v>2</v>
      </c>
      <c r="O17" s="5">
        <v>2</v>
      </c>
      <c r="P17" s="5">
        <f t="shared" si="0"/>
        <v>24</v>
      </c>
    </row>
    <row r="18" spans="2:16" x14ac:dyDescent="0.3">
      <c r="B18" s="13"/>
      <c r="C18" s="2" t="s">
        <v>19</v>
      </c>
      <c r="D18" s="53">
        <f>SUM(D8:D17)</f>
        <v>21</v>
      </c>
      <c r="E18" s="71">
        <f t="shared" ref="E18:O18" si="1">SUM(E8:E17)</f>
        <v>21</v>
      </c>
      <c r="F18" s="71"/>
      <c r="G18" s="71">
        <f>SUM(G8:G17)</f>
        <v>22</v>
      </c>
      <c r="H18" s="71">
        <f t="shared" si="1"/>
        <v>22</v>
      </c>
      <c r="I18" s="71">
        <f t="shared" si="1"/>
        <v>22</v>
      </c>
      <c r="J18" s="71">
        <f t="shared" si="1"/>
        <v>22</v>
      </c>
      <c r="K18" s="71">
        <f t="shared" si="1"/>
        <v>22</v>
      </c>
      <c r="L18" s="71">
        <f t="shared" si="1"/>
        <v>22</v>
      </c>
      <c r="M18" s="71">
        <f t="shared" si="1"/>
        <v>23</v>
      </c>
      <c r="N18" s="71">
        <f t="shared" si="1"/>
        <v>23</v>
      </c>
      <c r="O18" s="71">
        <f t="shared" si="1"/>
        <v>23</v>
      </c>
      <c r="P18" s="5">
        <f t="shared" si="0"/>
        <v>243</v>
      </c>
    </row>
    <row r="19" spans="2:16" ht="38.4" customHeight="1" x14ac:dyDescent="0.3">
      <c r="B19" s="106" t="s">
        <v>102</v>
      </c>
      <c r="C19" s="10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">
        <f>SUM(D19:O19)</f>
        <v>0</v>
      </c>
    </row>
    <row r="20" spans="2:16" x14ac:dyDescent="0.3">
      <c r="B20" s="13"/>
      <c r="C20" s="17" t="s">
        <v>142</v>
      </c>
      <c r="D20" s="3"/>
      <c r="E20" s="53"/>
      <c r="F20" s="53"/>
      <c r="G20" s="53">
        <v>1</v>
      </c>
      <c r="H20" s="53">
        <v>1</v>
      </c>
      <c r="I20" s="53">
        <v>1</v>
      </c>
      <c r="J20" s="53">
        <v>1</v>
      </c>
      <c r="K20" s="53">
        <v>1</v>
      </c>
      <c r="L20" s="53">
        <v>1</v>
      </c>
      <c r="M20" s="53"/>
      <c r="N20" s="53"/>
      <c r="O20" s="53"/>
      <c r="P20" s="5">
        <f>SUM(D20:O20)</f>
        <v>6</v>
      </c>
    </row>
    <row r="21" spans="2:16" x14ac:dyDescent="0.3">
      <c r="B21" s="13"/>
      <c r="C21" s="2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5"/>
    </row>
    <row r="22" spans="2:16" ht="43.2" x14ac:dyDescent="0.3">
      <c r="B22" s="5"/>
      <c r="C22" s="29" t="s">
        <v>57</v>
      </c>
      <c r="D22" s="5"/>
      <c r="E22" s="5"/>
      <c r="F22" s="5"/>
      <c r="G22" s="5">
        <v>2</v>
      </c>
      <c r="H22" s="5">
        <v>2</v>
      </c>
      <c r="I22" s="5">
        <v>2</v>
      </c>
      <c r="J22" s="5"/>
      <c r="K22" s="5"/>
      <c r="L22" s="5"/>
      <c r="M22" s="5"/>
      <c r="N22" s="5"/>
      <c r="O22" s="5"/>
      <c r="P22" s="5">
        <v>6</v>
      </c>
    </row>
    <row r="24" spans="2:16" x14ac:dyDescent="0.3">
      <c r="P24" s="45"/>
    </row>
    <row r="25" spans="2:16" ht="29.25" customHeight="1" x14ac:dyDescent="0.3"/>
  </sheetData>
  <mergeCells count="1">
    <mergeCell ref="B19:C19"/>
  </mergeCells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S40"/>
  <sheetViews>
    <sheetView tabSelected="1" zoomScale="90" zoomScaleNormal="90" workbookViewId="0">
      <pane ySplit="1824" topLeftCell="A22" activePane="bottomLeft"/>
      <selection activeCell="J4" sqref="J4"/>
      <selection pane="bottomLeft" activeCell="N33" sqref="N33"/>
    </sheetView>
  </sheetViews>
  <sheetFormatPr defaultRowHeight="14.4" x14ac:dyDescent="0.3"/>
  <cols>
    <col min="2" max="2" width="20.109375" customWidth="1"/>
    <col min="3" max="3" width="25.44140625" customWidth="1"/>
    <col min="6" max="6" width="10.44140625" customWidth="1"/>
    <col min="19" max="19" width="11.88671875" customWidth="1"/>
  </cols>
  <sheetData>
    <row r="2" spans="2:19" x14ac:dyDescent="0.3">
      <c r="C2" s="7" t="s">
        <v>95</v>
      </c>
      <c r="F2" t="s">
        <v>137</v>
      </c>
      <c r="G2" t="s">
        <v>118</v>
      </c>
    </row>
    <row r="5" spans="2:19" ht="27" x14ac:dyDescent="0.3">
      <c r="B5" s="30" t="s">
        <v>58</v>
      </c>
      <c r="C5" s="2" t="s">
        <v>1</v>
      </c>
      <c r="D5" s="18" t="s">
        <v>27</v>
      </c>
      <c r="E5" s="18" t="s">
        <v>28</v>
      </c>
      <c r="F5" s="18" t="s">
        <v>29</v>
      </c>
      <c r="G5" s="18" t="s">
        <v>30</v>
      </c>
      <c r="H5" s="18" t="s">
        <v>31</v>
      </c>
      <c r="I5" s="18" t="s">
        <v>32</v>
      </c>
      <c r="J5" s="25" t="s">
        <v>41</v>
      </c>
      <c r="K5" s="25" t="s">
        <v>42</v>
      </c>
      <c r="L5" s="25" t="s">
        <v>43</v>
      </c>
      <c r="M5" s="18" t="s">
        <v>44</v>
      </c>
      <c r="N5" s="18" t="s">
        <v>45</v>
      </c>
      <c r="O5" s="18" t="s">
        <v>46</v>
      </c>
      <c r="P5" s="25" t="s">
        <v>47</v>
      </c>
      <c r="Q5" s="25" t="s">
        <v>48</v>
      </c>
      <c r="R5" s="25" t="s">
        <v>49</v>
      </c>
      <c r="S5" s="25" t="s">
        <v>67</v>
      </c>
    </row>
    <row r="6" spans="2:19" x14ac:dyDescent="0.3">
      <c r="B6" s="9"/>
      <c r="C6" s="8" t="s">
        <v>101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2:19" ht="27" x14ac:dyDescent="0.3">
      <c r="B7" s="21" t="s">
        <v>70</v>
      </c>
      <c r="C7" s="14" t="s">
        <v>103</v>
      </c>
      <c r="D7" s="5">
        <v>5</v>
      </c>
      <c r="E7" s="5">
        <v>5</v>
      </c>
      <c r="F7" s="5">
        <v>5</v>
      </c>
      <c r="G7" s="5">
        <v>6</v>
      </c>
      <c r="H7" s="5">
        <v>6</v>
      </c>
      <c r="I7" s="5">
        <v>6</v>
      </c>
      <c r="J7" s="5">
        <v>4</v>
      </c>
      <c r="K7" s="5">
        <v>4</v>
      </c>
      <c r="L7" s="5">
        <v>4</v>
      </c>
      <c r="M7" s="5">
        <v>3</v>
      </c>
      <c r="N7" s="5">
        <v>3</v>
      </c>
      <c r="O7" s="5">
        <v>3</v>
      </c>
      <c r="P7" s="5">
        <v>3</v>
      </c>
      <c r="Q7" s="5">
        <v>3</v>
      </c>
      <c r="R7" s="5">
        <v>3</v>
      </c>
      <c r="S7" s="5">
        <f t="shared" ref="S7:S29" si="0">SUM(D7:R7)</f>
        <v>63</v>
      </c>
    </row>
    <row r="8" spans="2:19" x14ac:dyDescent="0.3">
      <c r="B8" s="11"/>
      <c r="C8" s="14" t="s">
        <v>39</v>
      </c>
      <c r="D8" s="5">
        <v>3</v>
      </c>
      <c r="E8" s="5">
        <v>3</v>
      </c>
      <c r="F8" s="5">
        <v>3</v>
      </c>
      <c r="G8" s="5">
        <v>3</v>
      </c>
      <c r="H8" s="5">
        <v>3</v>
      </c>
      <c r="I8" s="5">
        <v>3</v>
      </c>
      <c r="J8" s="5">
        <v>2</v>
      </c>
      <c r="K8" s="5">
        <v>2</v>
      </c>
      <c r="L8" s="5">
        <v>2</v>
      </c>
      <c r="M8" s="5">
        <v>2</v>
      </c>
      <c r="N8" s="5">
        <v>2</v>
      </c>
      <c r="O8" s="5">
        <v>2</v>
      </c>
      <c r="P8" s="5">
        <v>3</v>
      </c>
      <c r="Q8" s="5">
        <v>3</v>
      </c>
      <c r="R8" s="5">
        <v>3</v>
      </c>
      <c r="S8" s="5">
        <f t="shared" si="0"/>
        <v>39</v>
      </c>
    </row>
    <row r="9" spans="2:19" ht="40.200000000000003" x14ac:dyDescent="0.3">
      <c r="B9" s="34" t="s">
        <v>71</v>
      </c>
      <c r="C9" s="26" t="s">
        <v>59</v>
      </c>
      <c r="D9" s="5">
        <v>3</v>
      </c>
      <c r="E9" s="5">
        <v>3</v>
      </c>
      <c r="F9" s="5">
        <v>3</v>
      </c>
      <c r="G9" s="5">
        <v>3</v>
      </c>
      <c r="H9" s="5">
        <v>3</v>
      </c>
      <c r="I9" s="5">
        <v>3</v>
      </c>
      <c r="J9" s="5">
        <v>3</v>
      </c>
      <c r="K9" s="5">
        <v>3</v>
      </c>
      <c r="L9" s="5">
        <v>3</v>
      </c>
      <c r="M9" s="5">
        <v>3</v>
      </c>
      <c r="N9" s="5">
        <v>3</v>
      </c>
      <c r="O9" s="5">
        <v>3</v>
      </c>
      <c r="P9" s="5">
        <v>3</v>
      </c>
      <c r="Q9" s="5">
        <v>3</v>
      </c>
      <c r="R9" s="5">
        <v>3</v>
      </c>
      <c r="S9" s="5">
        <f t="shared" si="0"/>
        <v>45</v>
      </c>
    </row>
    <row r="10" spans="2:19" ht="27" x14ac:dyDescent="0.3">
      <c r="B10" s="21" t="s">
        <v>33</v>
      </c>
      <c r="C10" s="15" t="s">
        <v>9</v>
      </c>
      <c r="D10" s="5">
        <v>5</v>
      </c>
      <c r="E10" s="5">
        <v>5</v>
      </c>
      <c r="F10" s="5">
        <v>5</v>
      </c>
      <c r="G10" s="5">
        <v>5</v>
      </c>
      <c r="H10" s="5">
        <v>5</v>
      </c>
      <c r="I10" s="5">
        <v>5</v>
      </c>
      <c r="J10" s="5"/>
      <c r="K10" s="5"/>
      <c r="L10" s="5"/>
      <c r="M10" s="5"/>
      <c r="N10" s="5"/>
      <c r="O10" s="5"/>
      <c r="P10" s="5"/>
      <c r="Q10" s="5"/>
      <c r="R10" s="5"/>
      <c r="S10" s="5">
        <f t="shared" si="0"/>
        <v>30</v>
      </c>
    </row>
    <row r="11" spans="2:19" x14ac:dyDescent="0.3">
      <c r="B11" s="20"/>
      <c r="C11" s="14" t="s">
        <v>121</v>
      </c>
      <c r="D11" s="5"/>
      <c r="E11" s="5"/>
      <c r="F11" s="5"/>
      <c r="G11" s="5"/>
      <c r="H11" s="5"/>
      <c r="I11" s="5"/>
      <c r="J11" s="5">
        <v>3</v>
      </c>
      <c r="K11" s="5">
        <v>3</v>
      </c>
      <c r="L11" s="5">
        <v>3</v>
      </c>
      <c r="M11" s="5">
        <v>3</v>
      </c>
      <c r="N11" s="5">
        <v>3</v>
      </c>
      <c r="O11" s="5">
        <v>3</v>
      </c>
      <c r="P11" s="5">
        <v>3</v>
      </c>
      <c r="Q11" s="5">
        <v>3</v>
      </c>
      <c r="R11" s="5">
        <v>3</v>
      </c>
      <c r="S11" s="5">
        <f t="shared" si="0"/>
        <v>27</v>
      </c>
    </row>
    <row r="12" spans="2:19" x14ac:dyDescent="0.3">
      <c r="B12" s="20"/>
      <c r="C12" s="14" t="s">
        <v>122</v>
      </c>
      <c r="D12" s="5"/>
      <c r="E12" s="5"/>
      <c r="F12" s="5"/>
      <c r="G12" s="5"/>
      <c r="H12" s="5"/>
      <c r="I12" s="5"/>
      <c r="J12" s="5">
        <v>2</v>
      </c>
      <c r="K12" s="5">
        <v>2</v>
      </c>
      <c r="L12" s="5">
        <v>2</v>
      </c>
      <c r="M12" s="5">
        <v>2</v>
      </c>
      <c r="N12" s="5">
        <v>2</v>
      </c>
      <c r="O12" s="5">
        <v>2</v>
      </c>
      <c r="P12" s="5">
        <v>2</v>
      </c>
      <c r="Q12" s="5">
        <v>2</v>
      </c>
      <c r="R12" s="5">
        <v>2</v>
      </c>
      <c r="S12" s="5">
        <f t="shared" si="0"/>
        <v>18</v>
      </c>
    </row>
    <row r="13" spans="2:19" x14ac:dyDescent="0.3">
      <c r="B13" s="20"/>
      <c r="C13" s="14" t="s">
        <v>123</v>
      </c>
      <c r="D13" s="5"/>
      <c r="E13" s="5"/>
      <c r="F13" s="5"/>
      <c r="G13" s="5"/>
      <c r="H13" s="5"/>
      <c r="I13" s="5"/>
      <c r="J13" s="5">
        <v>1</v>
      </c>
      <c r="K13" s="5">
        <v>1</v>
      </c>
      <c r="L13" s="5">
        <v>1</v>
      </c>
      <c r="M13" s="5">
        <v>1</v>
      </c>
      <c r="N13" s="5">
        <v>1</v>
      </c>
      <c r="O13" s="5">
        <v>1</v>
      </c>
      <c r="P13" s="5">
        <v>1</v>
      </c>
      <c r="Q13" s="5">
        <v>1</v>
      </c>
      <c r="R13" s="5">
        <v>1</v>
      </c>
      <c r="S13" s="5">
        <f t="shared" si="0"/>
        <v>9</v>
      </c>
    </row>
    <row r="14" spans="2:19" x14ac:dyDescent="0.3">
      <c r="B14" s="19"/>
      <c r="C14" s="14" t="s">
        <v>91</v>
      </c>
      <c r="D14" s="5"/>
      <c r="E14" s="5"/>
      <c r="F14" s="5"/>
      <c r="G14" s="5"/>
      <c r="H14" s="5"/>
      <c r="I14" s="5"/>
      <c r="J14" s="5">
        <v>1</v>
      </c>
      <c r="K14" s="5">
        <v>1</v>
      </c>
      <c r="L14" s="5">
        <v>1</v>
      </c>
      <c r="M14" s="5">
        <v>1</v>
      </c>
      <c r="N14" s="5">
        <v>1</v>
      </c>
      <c r="O14" s="5">
        <v>1</v>
      </c>
      <c r="P14" s="5">
        <v>1</v>
      </c>
      <c r="Q14" s="5">
        <v>1</v>
      </c>
      <c r="R14" s="5">
        <v>1</v>
      </c>
      <c r="S14" s="5">
        <f t="shared" si="0"/>
        <v>9</v>
      </c>
    </row>
    <row r="15" spans="2:19" ht="27" x14ac:dyDescent="0.3">
      <c r="B15" s="21" t="s">
        <v>34</v>
      </c>
      <c r="C15" s="26" t="s">
        <v>119</v>
      </c>
      <c r="D15" s="5">
        <v>3</v>
      </c>
      <c r="E15" s="5">
        <v>3</v>
      </c>
      <c r="F15" s="5">
        <v>3</v>
      </c>
      <c r="G15" s="5">
        <v>3</v>
      </c>
      <c r="H15" s="5">
        <v>3</v>
      </c>
      <c r="I15" s="5">
        <v>3</v>
      </c>
      <c r="J15" s="5">
        <v>3</v>
      </c>
      <c r="K15" s="5">
        <v>3</v>
      </c>
      <c r="L15" s="5">
        <v>3</v>
      </c>
      <c r="M15" s="5">
        <v>2</v>
      </c>
      <c r="N15" s="5">
        <v>2</v>
      </c>
      <c r="O15" s="5">
        <v>2</v>
      </c>
      <c r="P15" s="5">
        <v>2.5</v>
      </c>
      <c r="Q15" s="5">
        <v>2.5</v>
      </c>
      <c r="R15" s="5">
        <v>2.5</v>
      </c>
      <c r="S15" s="5">
        <f t="shared" si="0"/>
        <v>40.5</v>
      </c>
    </row>
    <row r="16" spans="2:19" x14ac:dyDescent="0.3">
      <c r="B16" s="20"/>
      <c r="C16" s="14" t="s">
        <v>35</v>
      </c>
      <c r="D16" s="5"/>
      <c r="E16" s="5"/>
      <c r="F16" s="5"/>
      <c r="G16" s="5"/>
      <c r="H16" s="5"/>
      <c r="I16" s="5"/>
      <c r="J16" s="5"/>
      <c r="K16" s="5"/>
      <c r="L16" s="5"/>
      <c r="M16" s="5">
        <v>1</v>
      </c>
      <c r="N16" s="5">
        <v>1</v>
      </c>
      <c r="O16" s="5">
        <v>1</v>
      </c>
      <c r="P16" s="5">
        <v>1</v>
      </c>
      <c r="Q16" s="5">
        <v>1</v>
      </c>
      <c r="R16" s="5">
        <v>1</v>
      </c>
      <c r="S16" s="5">
        <f t="shared" si="0"/>
        <v>6</v>
      </c>
    </row>
    <row r="17" spans="2:19" x14ac:dyDescent="0.3">
      <c r="B17" s="19"/>
      <c r="C17" s="14" t="s">
        <v>36</v>
      </c>
      <c r="D17" s="5">
        <v>1</v>
      </c>
      <c r="E17" s="5">
        <v>1</v>
      </c>
      <c r="F17" s="5">
        <v>1</v>
      </c>
      <c r="G17" s="5">
        <v>1</v>
      </c>
      <c r="H17" s="5">
        <v>1</v>
      </c>
      <c r="I17" s="5">
        <v>1</v>
      </c>
      <c r="J17" s="5">
        <v>2</v>
      </c>
      <c r="K17" s="5">
        <v>2</v>
      </c>
      <c r="L17" s="5">
        <v>2</v>
      </c>
      <c r="M17" s="5">
        <v>2</v>
      </c>
      <c r="N17" s="5">
        <v>2</v>
      </c>
      <c r="O17" s="5">
        <v>2</v>
      </c>
      <c r="P17" s="5">
        <v>2</v>
      </c>
      <c r="Q17" s="5">
        <v>2</v>
      </c>
      <c r="R17" s="5">
        <v>2</v>
      </c>
      <c r="S17" s="5">
        <f t="shared" si="0"/>
        <v>24</v>
      </c>
    </row>
    <row r="18" spans="2:19" ht="27" x14ac:dyDescent="0.3">
      <c r="B18" s="21" t="s">
        <v>14</v>
      </c>
      <c r="C18" s="15" t="s">
        <v>65</v>
      </c>
      <c r="D18" s="5"/>
      <c r="E18" s="5"/>
      <c r="F18" s="5"/>
      <c r="G18" s="5"/>
      <c r="H18" s="5"/>
      <c r="I18" s="5"/>
      <c r="J18" s="5">
        <v>2</v>
      </c>
      <c r="K18" s="5">
        <v>2</v>
      </c>
      <c r="L18" s="5">
        <v>2</v>
      </c>
      <c r="M18" s="5">
        <v>2</v>
      </c>
      <c r="N18" s="5">
        <v>2</v>
      </c>
      <c r="O18" s="5">
        <v>2</v>
      </c>
      <c r="P18" s="5">
        <v>3</v>
      </c>
      <c r="Q18" s="5">
        <v>3</v>
      </c>
      <c r="R18" s="5">
        <v>3</v>
      </c>
      <c r="S18" s="5">
        <f t="shared" si="0"/>
        <v>21</v>
      </c>
    </row>
    <row r="19" spans="2:19" x14ac:dyDescent="0.3">
      <c r="B19" s="20"/>
      <c r="C19" s="15" t="s">
        <v>53</v>
      </c>
      <c r="D19" s="5"/>
      <c r="E19" s="5"/>
      <c r="F19" s="5"/>
      <c r="G19" s="5"/>
      <c r="H19" s="5"/>
      <c r="I19" s="5"/>
      <c r="J19" s="5"/>
      <c r="K19" s="5"/>
      <c r="L19" s="5"/>
      <c r="M19" s="5">
        <v>2</v>
      </c>
      <c r="N19" s="5">
        <v>2</v>
      </c>
      <c r="O19" s="5">
        <v>2</v>
      </c>
      <c r="P19" s="5">
        <v>2</v>
      </c>
      <c r="Q19" s="5">
        <v>2</v>
      </c>
      <c r="R19" s="5">
        <v>2</v>
      </c>
      <c r="S19" s="5">
        <f t="shared" si="0"/>
        <v>12</v>
      </c>
    </row>
    <row r="20" spans="2:19" x14ac:dyDescent="0.3">
      <c r="B20" s="20"/>
      <c r="C20" s="15" t="s">
        <v>37</v>
      </c>
      <c r="D20" s="5">
        <v>1</v>
      </c>
      <c r="E20" s="5">
        <v>1</v>
      </c>
      <c r="F20" s="5">
        <v>1</v>
      </c>
      <c r="G20" s="5">
        <v>1</v>
      </c>
      <c r="H20" s="5">
        <v>1</v>
      </c>
      <c r="I20" s="5">
        <v>1</v>
      </c>
      <c r="J20" s="5">
        <v>1</v>
      </c>
      <c r="K20" s="5">
        <v>1</v>
      </c>
      <c r="L20" s="5">
        <v>1</v>
      </c>
      <c r="M20" s="5">
        <v>2</v>
      </c>
      <c r="N20" s="5">
        <v>2</v>
      </c>
      <c r="O20" s="5">
        <v>2</v>
      </c>
      <c r="P20" s="5">
        <v>2</v>
      </c>
      <c r="Q20" s="5">
        <v>2</v>
      </c>
      <c r="R20" s="5">
        <v>2</v>
      </c>
      <c r="S20" s="5">
        <f t="shared" si="0"/>
        <v>21</v>
      </c>
    </row>
    <row r="21" spans="2:19" x14ac:dyDescent="0.3">
      <c r="B21" s="12"/>
      <c r="C21" s="1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2:19" ht="27" x14ac:dyDescent="0.3">
      <c r="B22" s="54" t="s">
        <v>11</v>
      </c>
      <c r="C22" s="16" t="s">
        <v>15</v>
      </c>
      <c r="D22" s="5">
        <v>1</v>
      </c>
      <c r="E22" s="5">
        <v>1</v>
      </c>
      <c r="F22" s="5">
        <v>1</v>
      </c>
      <c r="G22" s="5">
        <v>1</v>
      </c>
      <c r="H22" s="5">
        <v>1</v>
      </c>
      <c r="I22" s="5">
        <v>1</v>
      </c>
      <c r="J22" s="5">
        <v>1</v>
      </c>
      <c r="K22" s="5">
        <v>1</v>
      </c>
      <c r="L22" s="5">
        <v>1</v>
      </c>
      <c r="M22" s="5"/>
      <c r="N22" s="5"/>
      <c r="O22" s="5"/>
      <c r="P22" s="5"/>
      <c r="Q22" s="5"/>
      <c r="R22" s="5"/>
      <c r="S22" s="5">
        <f t="shared" si="0"/>
        <v>9</v>
      </c>
    </row>
    <row r="23" spans="2:19" x14ac:dyDescent="0.3">
      <c r="B23" s="23"/>
      <c r="C23" s="22" t="s">
        <v>12</v>
      </c>
      <c r="D23" s="5">
        <v>1</v>
      </c>
      <c r="E23" s="5">
        <v>1</v>
      </c>
      <c r="F23" s="5">
        <v>1</v>
      </c>
      <c r="G23" s="5">
        <v>1</v>
      </c>
      <c r="H23" s="5">
        <v>1</v>
      </c>
      <c r="I23" s="5">
        <v>1</v>
      </c>
      <c r="J23" s="5">
        <v>1</v>
      </c>
      <c r="K23" s="5">
        <v>1</v>
      </c>
      <c r="L23" s="5">
        <v>1</v>
      </c>
      <c r="M23" s="5">
        <v>1</v>
      </c>
      <c r="N23" s="5">
        <v>1</v>
      </c>
      <c r="O23" s="5">
        <v>1</v>
      </c>
      <c r="S23" s="5">
        <f t="shared" si="0"/>
        <v>12</v>
      </c>
    </row>
    <row r="24" spans="2:19" x14ac:dyDescent="0.3">
      <c r="B24" s="4" t="s">
        <v>13</v>
      </c>
      <c r="C24" s="15" t="s">
        <v>130</v>
      </c>
      <c r="D24" s="5">
        <v>2</v>
      </c>
      <c r="E24" s="5">
        <v>2</v>
      </c>
      <c r="F24" s="5">
        <v>2</v>
      </c>
      <c r="G24" s="5">
        <v>2</v>
      </c>
      <c r="H24" s="5">
        <v>2</v>
      </c>
      <c r="I24" s="5">
        <v>2</v>
      </c>
      <c r="J24" s="5">
        <v>2</v>
      </c>
      <c r="K24" s="5">
        <v>2</v>
      </c>
      <c r="L24" s="5">
        <v>2</v>
      </c>
      <c r="M24" s="5">
        <v>1</v>
      </c>
      <c r="N24" s="5">
        <v>1</v>
      </c>
      <c r="O24" s="5">
        <v>1</v>
      </c>
      <c r="P24" s="5">
        <v>1</v>
      </c>
      <c r="Q24" s="5">
        <v>1</v>
      </c>
      <c r="R24" s="5">
        <v>1</v>
      </c>
      <c r="S24" s="5">
        <f t="shared" si="0"/>
        <v>24</v>
      </c>
    </row>
    <row r="25" spans="2:19" ht="40.200000000000003" x14ac:dyDescent="0.3">
      <c r="B25" s="12" t="s">
        <v>131</v>
      </c>
      <c r="C25" s="87" t="s">
        <v>131</v>
      </c>
      <c r="D25" s="5"/>
      <c r="E25" s="5"/>
      <c r="F25" s="5"/>
      <c r="G25" s="5"/>
      <c r="H25" s="5"/>
      <c r="I25" s="5"/>
      <c r="J25" s="5"/>
      <c r="K25" s="5"/>
      <c r="L25" s="5"/>
      <c r="M25" s="5">
        <v>1</v>
      </c>
      <c r="N25" s="5">
        <v>1</v>
      </c>
      <c r="O25" s="5">
        <v>1</v>
      </c>
      <c r="P25" s="5">
        <v>1</v>
      </c>
      <c r="Q25" s="5">
        <v>1</v>
      </c>
      <c r="R25" s="5">
        <v>1</v>
      </c>
      <c r="S25" s="5">
        <f t="shared" si="0"/>
        <v>6</v>
      </c>
    </row>
    <row r="26" spans="2:19" ht="27" x14ac:dyDescent="0.3">
      <c r="B26" s="12" t="s">
        <v>16</v>
      </c>
      <c r="C26" s="24" t="s">
        <v>16</v>
      </c>
      <c r="D26" s="5">
        <v>2</v>
      </c>
      <c r="E26" s="5">
        <v>2</v>
      </c>
      <c r="F26" s="5">
        <v>2</v>
      </c>
      <c r="G26" s="5">
        <v>2</v>
      </c>
      <c r="H26" s="5">
        <v>2</v>
      </c>
      <c r="I26" s="5">
        <v>2</v>
      </c>
      <c r="J26" s="5">
        <v>2</v>
      </c>
      <c r="K26" s="5">
        <v>2</v>
      </c>
      <c r="L26" s="5">
        <v>2</v>
      </c>
      <c r="M26" s="5">
        <v>2</v>
      </c>
      <c r="N26" s="5">
        <v>2</v>
      </c>
      <c r="O26" s="5">
        <v>2</v>
      </c>
      <c r="P26" s="5">
        <v>2</v>
      </c>
      <c r="Q26" s="5">
        <v>2</v>
      </c>
      <c r="R26" s="5">
        <v>2</v>
      </c>
      <c r="S26" s="5">
        <f t="shared" si="0"/>
        <v>30</v>
      </c>
    </row>
    <row r="27" spans="2:19" x14ac:dyDescent="0.3">
      <c r="B27" s="13"/>
      <c r="C27" s="2" t="s">
        <v>19</v>
      </c>
      <c r="D27" s="5">
        <f t="shared" ref="D27:R27" si="1">SUM(D7:D26)</f>
        <v>27</v>
      </c>
      <c r="E27" s="5">
        <f t="shared" si="1"/>
        <v>27</v>
      </c>
      <c r="F27" s="5">
        <f t="shared" si="1"/>
        <v>27</v>
      </c>
      <c r="G27" s="5">
        <f t="shared" si="1"/>
        <v>28</v>
      </c>
      <c r="H27" s="5">
        <f t="shared" si="1"/>
        <v>28</v>
      </c>
      <c r="I27" s="5">
        <f t="shared" si="1"/>
        <v>28</v>
      </c>
      <c r="J27" s="5">
        <f t="shared" si="1"/>
        <v>30</v>
      </c>
      <c r="K27" s="5">
        <f t="shared" si="1"/>
        <v>30</v>
      </c>
      <c r="L27" s="5">
        <f t="shared" si="1"/>
        <v>30</v>
      </c>
      <c r="M27" s="5">
        <f>SUM(M7:M26)</f>
        <v>31</v>
      </c>
      <c r="N27" s="5">
        <f t="shared" si="1"/>
        <v>31</v>
      </c>
      <c r="O27" s="5">
        <f t="shared" si="1"/>
        <v>31</v>
      </c>
      <c r="P27" s="5">
        <f t="shared" si="1"/>
        <v>32.5</v>
      </c>
      <c r="Q27" s="5">
        <f t="shared" si="1"/>
        <v>32.5</v>
      </c>
      <c r="R27" s="5">
        <f t="shared" si="1"/>
        <v>32.5</v>
      </c>
      <c r="S27" s="5">
        <f t="shared" si="0"/>
        <v>445.5</v>
      </c>
    </row>
    <row r="28" spans="2:19" ht="53.4" customHeight="1" x14ac:dyDescent="0.3">
      <c r="B28" s="108" t="s">
        <v>40</v>
      </c>
      <c r="C28" s="109"/>
      <c r="D28" s="91">
        <v>2</v>
      </c>
      <c r="E28" s="91">
        <v>2</v>
      </c>
      <c r="F28" s="91">
        <v>2</v>
      </c>
      <c r="G28" s="91">
        <v>2</v>
      </c>
      <c r="H28" s="91">
        <v>2</v>
      </c>
      <c r="I28" s="91">
        <v>2</v>
      </c>
      <c r="J28" s="91">
        <v>2</v>
      </c>
      <c r="K28" s="91">
        <v>2</v>
      </c>
      <c r="L28" s="91">
        <v>2</v>
      </c>
      <c r="M28" s="91">
        <v>2</v>
      </c>
      <c r="N28" s="91">
        <v>2</v>
      </c>
      <c r="O28" s="91">
        <v>2</v>
      </c>
      <c r="P28" s="91">
        <v>0.5</v>
      </c>
      <c r="Q28" s="91">
        <v>0.5</v>
      </c>
      <c r="R28" s="91">
        <v>0.5</v>
      </c>
      <c r="S28" s="91">
        <f t="shared" si="0"/>
        <v>25.5</v>
      </c>
    </row>
    <row r="29" spans="2:19" x14ac:dyDescent="0.3">
      <c r="B29" s="13"/>
      <c r="C29" s="13" t="s">
        <v>8</v>
      </c>
      <c r="D29" s="5"/>
      <c r="E29" s="5"/>
      <c r="F29" s="5"/>
      <c r="G29" s="5"/>
      <c r="H29" s="5"/>
      <c r="I29" s="5"/>
      <c r="J29" s="5">
        <v>1</v>
      </c>
      <c r="K29" s="5">
        <v>1</v>
      </c>
      <c r="L29" s="5">
        <v>1</v>
      </c>
      <c r="M29" s="5">
        <v>1</v>
      </c>
      <c r="N29" s="5">
        <v>1</v>
      </c>
      <c r="O29" s="5">
        <v>1</v>
      </c>
      <c r="P29" s="5"/>
      <c r="Q29" s="5"/>
      <c r="R29" s="5"/>
      <c r="S29" s="5">
        <f t="shared" si="0"/>
        <v>6</v>
      </c>
    </row>
    <row r="30" spans="2:19" x14ac:dyDescent="0.3">
      <c r="B30" s="13"/>
      <c r="C30" s="13" t="s">
        <v>142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</row>
    <row r="31" spans="2:19" x14ac:dyDescent="0.3">
      <c r="B31" s="13"/>
      <c r="C31" s="13" t="s">
        <v>129</v>
      </c>
      <c r="D31" s="5">
        <v>1</v>
      </c>
      <c r="E31" s="5"/>
      <c r="F31" s="5"/>
      <c r="G31" s="5"/>
      <c r="H31" s="5"/>
      <c r="I31" s="5">
        <v>1</v>
      </c>
      <c r="J31" s="5"/>
      <c r="K31" s="5">
        <v>1</v>
      </c>
      <c r="L31" s="5"/>
      <c r="M31" s="5">
        <v>1</v>
      </c>
      <c r="N31" s="5"/>
      <c r="O31" s="5"/>
      <c r="P31" s="5"/>
      <c r="Q31" s="5"/>
      <c r="R31" s="5"/>
      <c r="S31" s="5">
        <v>4</v>
      </c>
    </row>
    <row r="32" spans="2:19" x14ac:dyDescent="0.3">
      <c r="B32" s="13"/>
      <c r="C32" s="13" t="s">
        <v>37</v>
      </c>
      <c r="D32" s="5">
        <v>1</v>
      </c>
      <c r="E32" s="5">
        <v>1</v>
      </c>
      <c r="F32" s="5">
        <v>1</v>
      </c>
      <c r="G32" s="5">
        <v>1</v>
      </c>
      <c r="H32" s="5">
        <v>1</v>
      </c>
      <c r="I32" s="5"/>
      <c r="J32" s="5">
        <v>1</v>
      </c>
      <c r="K32" s="5"/>
      <c r="L32" s="5">
        <v>1</v>
      </c>
      <c r="M32" s="5"/>
      <c r="N32" s="5"/>
      <c r="O32" s="5"/>
      <c r="P32" s="5"/>
      <c r="Q32" s="5"/>
      <c r="R32" s="5"/>
      <c r="S32" s="5">
        <v>7</v>
      </c>
    </row>
    <row r="33" spans="2:19" x14ac:dyDescent="0.3">
      <c r="B33" s="13"/>
      <c r="C33" s="13" t="s">
        <v>8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>
        <v>3</v>
      </c>
    </row>
    <row r="34" spans="2:19" x14ac:dyDescent="0.3">
      <c r="B34" s="13"/>
      <c r="C34" s="13" t="s">
        <v>53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>
        <v>1</v>
      </c>
      <c r="O34" s="5">
        <v>1</v>
      </c>
      <c r="P34" s="5"/>
      <c r="Q34" s="5"/>
      <c r="R34" s="5"/>
      <c r="S34" s="5">
        <v>2</v>
      </c>
    </row>
    <row r="35" spans="2:19" x14ac:dyDescent="0.3">
      <c r="B35" s="13"/>
      <c r="C35" s="13" t="s">
        <v>128</v>
      </c>
      <c r="D35" s="5"/>
      <c r="E35" s="5">
        <v>1</v>
      </c>
      <c r="F35" s="5">
        <v>1</v>
      </c>
      <c r="G35" s="5">
        <v>1</v>
      </c>
      <c r="H35" s="5">
        <v>1</v>
      </c>
      <c r="I35" s="5">
        <v>1</v>
      </c>
      <c r="J35" s="5"/>
      <c r="K35" s="5"/>
      <c r="L35" s="5"/>
      <c r="M35" s="5"/>
      <c r="N35" s="5"/>
      <c r="O35" s="5"/>
      <c r="P35" s="5"/>
      <c r="Q35" s="5"/>
      <c r="R35" s="5"/>
      <c r="S35" s="5">
        <v>5</v>
      </c>
    </row>
    <row r="36" spans="2:19" x14ac:dyDescent="0.3">
      <c r="B36" s="13"/>
      <c r="C36" s="13" t="s">
        <v>127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</row>
    <row r="37" spans="2:19" x14ac:dyDescent="0.3">
      <c r="B37" s="13"/>
      <c r="C37" s="13" t="s">
        <v>8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>
        <v>0.5</v>
      </c>
      <c r="Q37" s="5">
        <v>0.5</v>
      </c>
      <c r="R37" s="5">
        <v>0.5</v>
      </c>
      <c r="S37" s="5">
        <v>1.5</v>
      </c>
    </row>
    <row r="38" spans="2:19" ht="53.4" x14ac:dyDescent="0.3">
      <c r="B38" s="5"/>
      <c r="C38" s="13" t="s">
        <v>20</v>
      </c>
      <c r="D38" s="5">
        <f t="shared" ref="D38:O38" si="2">D27+D29+D31+D32+D33+D34+D35</f>
        <v>29</v>
      </c>
      <c r="E38" s="5">
        <f t="shared" si="2"/>
        <v>29</v>
      </c>
      <c r="F38" s="5">
        <f t="shared" si="2"/>
        <v>29</v>
      </c>
      <c r="G38" s="5">
        <f t="shared" si="2"/>
        <v>30</v>
      </c>
      <c r="H38" s="5">
        <f t="shared" si="2"/>
        <v>30</v>
      </c>
      <c r="I38" s="5">
        <f t="shared" si="2"/>
        <v>30</v>
      </c>
      <c r="J38" s="5">
        <f t="shared" si="2"/>
        <v>32</v>
      </c>
      <c r="K38" s="5">
        <f t="shared" si="2"/>
        <v>32</v>
      </c>
      <c r="L38" s="5">
        <f t="shared" si="2"/>
        <v>32</v>
      </c>
      <c r="M38" s="5">
        <f t="shared" si="2"/>
        <v>33</v>
      </c>
      <c r="N38" s="5">
        <f t="shared" si="2"/>
        <v>33</v>
      </c>
      <c r="O38" s="5">
        <f t="shared" si="2"/>
        <v>33</v>
      </c>
      <c r="P38" s="5">
        <v>33</v>
      </c>
      <c r="Q38" s="5">
        <v>33</v>
      </c>
      <c r="R38" s="5">
        <v>33</v>
      </c>
      <c r="S38" s="5">
        <f>SUM(D38:R38)</f>
        <v>471</v>
      </c>
    </row>
    <row r="39" spans="2:19" ht="28.8" x14ac:dyDescent="0.3">
      <c r="B39" s="5"/>
      <c r="C39" s="29" t="s">
        <v>68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>
        <f>SUM(D39:R39)</f>
        <v>0</v>
      </c>
    </row>
    <row r="40" spans="2:19" ht="28.8" x14ac:dyDescent="0.3">
      <c r="B40" s="5"/>
      <c r="C40" s="29" t="s">
        <v>69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>
        <f>SUM(D40:R40)</f>
        <v>0</v>
      </c>
    </row>
  </sheetData>
  <mergeCells count="1">
    <mergeCell ref="B28:C28"/>
  </mergeCells>
  <pageMargins left="0.7" right="0.7" top="0.75" bottom="0.75" header="0.3" footer="0.3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43"/>
  <sheetViews>
    <sheetView workbookViewId="0">
      <selection activeCell="O34" sqref="O34"/>
    </sheetView>
  </sheetViews>
  <sheetFormatPr defaultRowHeight="14.4" x14ac:dyDescent="0.3"/>
  <cols>
    <col min="2" max="2" width="20.109375" customWidth="1"/>
    <col min="3" max="3" width="35.5546875" customWidth="1"/>
    <col min="4" max="4" width="10" customWidth="1"/>
    <col min="5" max="6" width="8.88671875" style="69"/>
    <col min="7" max="7" width="13.6640625" style="69" customWidth="1"/>
    <col min="8" max="8" width="8.88671875" style="69"/>
  </cols>
  <sheetData>
    <row r="2" spans="2:11" x14ac:dyDescent="0.3">
      <c r="C2" s="7" t="s">
        <v>124</v>
      </c>
      <c r="D2" s="7"/>
      <c r="E2" s="69" t="s">
        <v>137</v>
      </c>
    </row>
    <row r="4" spans="2:11" x14ac:dyDescent="0.3">
      <c r="B4" s="5"/>
      <c r="C4" s="5"/>
      <c r="D4" s="5"/>
      <c r="E4" s="120" t="s">
        <v>79</v>
      </c>
      <c r="F4" s="120"/>
      <c r="G4" s="120" t="s">
        <v>80</v>
      </c>
      <c r="H4" s="120"/>
      <c r="I4" s="5"/>
    </row>
    <row r="5" spans="2:11" ht="42.6" customHeight="1" x14ac:dyDescent="0.3">
      <c r="B5" s="30" t="s">
        <v>60</v>
      </c>
      <c r="C5" s="2" t="s">
        <v>1</v>
      </c>
      <c r="D5" s="2" t="s">
        <v>105</v>
      </c>
      <c r="E5" s="112" t="s">
        <v>139</v>
      </c>
      <c r="F5" s="113"/>
      <c r="G5" s="112" t="s">
        <v>138</v>
      </c>
      <c r="H5" s="113"/>
      <c r="I5" s="25" t="s">
        <v>66</v>
      </c>
      <c r="J5" s="42"/>
      <c r="K5" s="27"/>
    </row>
    <row r="6" spans="2:11" x14ac:dyDescent="0.3">
      <c r="B6" s="1"/>
      <c r="C6" s="8" t="s">
        <v>18</v>
      </c>
      <c r="D6" s="8"/>
      <c r="E6" s="71"/>
      <c r="F6" s="71"/>
      <c r="G6" s="97"/>
      <c r="H6" s="97"/>
      <c r="I6" s="5"/>
    </row>
    <row r="7" spans="2:11" ht="28.2" x14ac:dyDescent="0.3">
      <c r="B7" s="43" t="s">
        <v>70</v>
      </c>
      <c r="C7" s="14" t="s">
        <v>134</v>
      </c>
      <c r="D7" s="55" t="s">
        <v>107</v>
      </c>
      <c r="E7" s="121">
        <v>2</v>
      </c>
      <c r="F7" s="122"/>
      <c r="G7" s="79">
        <v>2</v>
      </c>
      <c r="H7" s="79">
        <v>2</v>
      </c>
      <c r="I7" s="5">
        <f t="shared" ref="I7:I20" si="0">SUM(E7:H7)</f>
        <v>6</v>
      </c>
    </row>
    <row r="8" spans="2:11" x14ac:dyDescent="0.3">
      <c r="B8" s="43"/>
      <c r="C8" s="14" t="s">
        <v>140</v>
      </c>
      <c r="D8" s="55" t="s">
        <v>107</v>
      </c>
      <c r="E8" s="123">
        <v>3</v>
      </c>
      <c r="F8" s="124"/>
      <c r="G8" s="79"/>
      <c r="H8" s="79">
        <v>3</v>
      </c>
      <c r="I8" s="5"/>
    </row>
    <row r="9" spans="2:11" x14ac:dyDescent="0.3">
      <c r="B9" s="11"/>
      <c r="C9" s="14" t="s">
        <v>135</v>
      </c>
      <c r="D9" s="55" t="s">
        <v>108</v>
      </c>
      <c r="E9" s="103"/>
      <c r="F9" s="104"/>
      <c r="G9" s="79">
        <v>5</v>
      </c>
      <c r="H9" s="79"/>
      <c r="I9" s="5">
        <f t="shared" si="0"/>
        <v>5</v>
      </c>
    </row>
    <row r="10" spans="2:11" ht="27" x14ac:dyDescent="0.3">
      <c r="B10" s="11" t="s">
        <v>71</v>
      </c>
      <c r="C10" s="26" t="s">
        <v>82</v>
      </c>
      <c r="D10" s="56" t="s">
        <v>107</v>
      </c>
      <c r="E10" s="116">
        <v>3</v>
      </c>
      <c r="F10" s="117"/>
      <c r="G10" s="71">
        <v>3</v>
      </c>
      <c r="H10" s="71">
        <v>3</v>
      </c>
      <c r="I10" s="5">
        <f t="shared" si="0"/>
        <v>9</v>
      </c>
    </row>
    <row r="11" spans="2:11" ht="28.8" x14ac:dyDescent="0.3">
      <c r="B11" s="88" t="s">
        <v>33</v>
      </c>
      <c r="C11" s="26" t="s">
        <v>126</v>
      </c>
      <c r="D11" s="56" t="s">
        <v>107</v>
      </c>
      <c r="E11" s="121">
        <v>2</v>
      </c>
      <c r="F11" s="122"/>
      <c r="G11" s="71">
        <v>3</v>
      </c>
      <c r="H11" s="71">
        <v>3</v>
      </c>
      <c r="I11" s="5">
        <f t="shared" si="0"/>
        <v>8</v>
      </c>
    </row>
    <row r="12" spans="2:11" x14ac:dyDescent="0.3">
      <c r="B12" s="20"/>
      <c r="C12" s="26" t="s">
        <v>125</v>
      </c>
      <c r="D12" s="56" t="s">
        <v>107</v>
      </c>
      <c r="E12" s="116">
        <v>2</v>
      </c>
      <c r="F12" s="117"/>
      <c r="G12" s="71">
        <v>1</v>
      </c>
      <c r="H12" s="71">
        <v>1</v>
      </c>
      <c r="I12" s="5">
        <f t="shared" si="0"/>
        <v>4</v>
      </c>
    </row>
    <row r="13" spans="2:11" x14ac:dyDescent="0.3">
      <c r="B13" s="20"/>
      <c r="C13" s="26" t="s">
        <v>123</v>
      </c>
      <c r="D13" s="56" t="s">
        <v>107</v>
      </c>
      <c r="E13" s="116">
        <v>1</v>
      </c>
      <c r="F13" s="117"/>
      <c r="G13" s="71">
        <v>1</v>
      </c>
      <c r="H13" s="71">
        <v>1</v>
      </c>
      <c r="I13" s="5">
        <f t="shared" si="0"/>
        <v>3</v>
      </c>
    </row>
    <row r="14" spans="2:11" x14ac:dyDescent="0.3">
      <c r="B14" s="20"/>
      <c r="C14" s="14" t="s">
        <v>91</v>
      </c>
      <c r="D14" s="55" t="s">
        <v>107</v>
      </c>
      <c r="E14" s="116">
        <v>1</v>
      </c>
      <c r="F14" s="117"/>
      <c r="G14" s="71">
        <v>1</v>
      </c>
      <c r="H14" s="71">
        <v>1</v>
      </c>
      <c r="I14" s="5">
        <f t="shared" si="0"/>
        <v>3</v>
      </c>
    </row>
    <row r="15" spans="2:11" ht="27" x14ac:dyDescent="0.3">
      <c r="B15" s="21" t="s">
        <v>14</v>
      </c>
      <c r="C15" s="14" t="s">
        <v>50</v>
      </c>
      <c r="D15" s="55" t="s">
        <v>107</v>
      </c>
      <c r="E15" s="116">
        <v>2</v>
      </c>
      <c r="F15" s="117"/>
      <c r="G15" s="71">
        <v>2</v>
      </c>
      <c r="H15" s="71">
        <v>2</v>
      </c>
      <c r="I15" s="5">
        <f t="shared" si="0"/>
        <v>6</v>
      </c>
    </row>
    <row r="16" spans="2:11" x14ac:dyDescent="0.3">
      <c r="B16" s="20"/>
      <c r="C16" s="14" t="s">
        <v>51</v>
      </c>
      <c r="D16" s="14" t="s">
        <v>107</v>
      </c>
      <c r="E16" s="103"/>
      <c r="F16" s="104"/>
      <c r="G16" s="71">
        <v>1</v>
      </c>
      <c r="H16" s="71"/>
      <c r="I16" s="5">
        <f t="shared" si="0"/>
        <v>1</v>
      </c>
    </row>
    <row r="17" spans="2:9" x14ac:dyDescent="0.3">
      <c r="B17" s="20"/>
      <c r="C17" s="14" t="s">
        <v>87</v>
      </c>
      <c r="D17" s="14" t="s">
        <v>108</v>
      </c>
      <c r="E17" s="118">
        <v>3</v>
      </c>
      <c r="F17" s="119"/>
      <c r="G17" s="71"/>
      <c r="H17" s="71">
        <v>3</v>
      </c>
      <c r="I17" s="5">
        <f>SUM(E17:H17)</f>
        <v>6</v>
      </c>
    </row>
    <row r="18" spans="2:9" x14ac:dyDescent="0.3">
      <c r="B18" s="20"/>
      <c r="C18" s="14" t="s">
        <v>89</v>
      </c>
      <c r="D18" s="14" t="s">
        <v>107</v>
      </c>
      <c r="E18" s="103"/>
      <c r="F18" s="105"/>
      <c r="G18" s="71">
        <v>1</v>
      </c>
      <c r="H18" s="71"/>
      <c r="I18" s="5">
        <f t="shared" si="0"/>
        <v>1</v>
      </c>
    </row>
    <row r="19" spans="2:9" x14ac:dyDescent="0.3">
      <c r="B19" s="20"/>
      <c r="C19" s="38" t="s">
        <v>88</v>
      </c>
      <c r="D19" s="57" t="s">
        <v>108</v>
      </c>
      <c r="E19" s="118">
        <v>3</v>
      </c>
      <c r="F19" s="119"/>
      <c r="G19" s="71"/>
      <c r="H19" s="71">
        <v>3</v>
      </c>
      <c r="I19" s="5">
        <f>SUM(E19:H19)</f>
        <v>6</v>
      </c>
    </row>
    <row r="20" spans="2:9" ht="27" x14ac:dyDescent="0.3">
      <c r="B20" s="21" t="s">
        <v>34</v>
      </c>
      <c r="C20" s="14" t="s">
        <v>83</v>
      </c>
      <c r="D20" s="55" t="s">
        <v>107</v>
      </c>
      <c r="E20" s="116">
        <v>2</v>
      </c>
      <c r="F20" s="117"/>
      <c r="G20" s="71">
        <v>2</v>
      </c>
      <c r="H20" s="71">
        <v>2</v>
      </c>
      <c r="I20" s="5">
        <f t="shared" si="0"/>
        <v>6</v>
      </c>
    </row>
    <row r="21" spans="2:9" x14ac:dyDescent="0.3">
      <c r="B21" s="20"/>
      <c r="C21" s="14" t="s">
        <v>136</v>
      </c>
      <c r="D21" s="55" t="s">
        <v>108</v>
      </c>
      <c r="E21" s="118">
        <v>4</v>
      </c>
      <c r="F21" s="119"/>
      <c r="G21" s="89">
        <v>4</v>
      </c>
      <c r="H21" s="89"/>
      <c r="I21" s="5"/>
    </row>
    <row r="22" spans="2:9" x14ac:dyDescent="0.3">
      <c r="B22" s="20"/>
      <c r="C22" s="14" t="s">
        <v>35</v>
      </c>
      <c r="D22" s="55" t="s">
        <v>107</v>
      </c>
      <c r="E22" s="104"/>
      <c r="F22" s="103"/>
      <c r="G22" s="71"/>
      <c r="H22" s="71">
        <v>2</v>
      </c>
      <c r="I22" s="5">
        <f>SUM(E22:H22)</f>
        <v>2</v>
      </c>
    </row>
    <row r="23" spans="2:9" x14ac:dyDescent="0.3">
      <c r="B23" s="20"/>
      <c r="C23" s="14" t="s">
        <v>36</v>
      </c>
      <c r="D23" s="55" t="s">
        <v>107</v>
      </c>
      <c r="E23" s="116">
        <v>1</v>
      </c>
      <c r="F23" s="117"/>
      <c r="G23" s="71">
        <v>1</v>
      </c>
      <c r="H23" s="71">
        <v>1</v>
      </c>
      <c r="I23" s="5">
        <f>SUM(E23:H23)</f>
        <v>3</v>
      </c>
    </row>
    <row r="24" spans="2:9" ht="40.200000000000003" x14ac:dyDescent="0.3">
      <c r="B24" s="21" t="s">
        <v>132</v>
      </c>
      <c r="C24" s="24" t="s">
        <v>133</v>
      </c>
      <c r="D24" s="59" t="s">
        <v>107</v>
      </c>
      <c r="E24" s="116">
        <v>1</v>
      </c>
      <c r="F24" s="117"/>
      <c r="G24" s="71">
        <v>1</v>
      </c>
      <c r="H24" s="71">
        <v>1</v>
      </c>
      <c r="I24" s="5">
        <f>SUM(E24:H24)</f>
        <v>3</v>
      </c>
    </row>
    <row r="25" spans="2:9" ht="27" x14ac:dyDescent="0.3">
      <c r="B25" s="12" t="s">
        <v>16</v>
      </c>
      <c r="C25" s="44" t="s">
        <v>16</v>
      </c>
      <c r="D25" s="61" t="s">
        <v>107</v>
      </c>
      <c r="E25" s="116">
        <v>2</v>
      </c>
      <c r="F25" s="117"/>
      <c r="G25" s="71">
        <v>2</v>
      </c>
      <c r="H25" s="71">
        <v>2</v>
      </c>
      <c r="I25" s="5">
        <f>SUM(E25:H25)</f>
        <v>6</v>
      </c>
    </row>
    <row r="26" spans="2:9" x14ac:dyDescent="0.3">
      <c r="B26" s="15"/>
      <c r="C26" s="15" t="s">
        <v>90</v>
      </c>
      <c r="D26" s="60" t="s">
        <v>107</v>
      </c>
      <c r="E26" s="116">
        <v>1</v>
      </c>
      <c r="F26" s="117"/>
      <c r="G26" s="71"/>
      <c r="H26" s="71"/>
      <c r="I26" s="5">
        <f>SUM(E26:H26)</f>
        <v>1</v>
      </c>
    </row>
    <row r="27" spans="2:9" x14ac:dyDescent="0.3">
      <c r="B27" s="13"/>
      <c r="C27" s="2" t="s">
        <v>141</v>
      </c>
      <c r="D27" s="2"/>
      <c r="E27" s="116">
        <f>SUM(E7:E26)</f>
        <v>33</v>
      </c>
      <c r="F27" s="117"/>
      <c r="G27" s="71">
        <f>SUM(G7:G26)</f>
        <v>30</v>
      </c>
      <c r="H27" s="90">
        <f>SUM(H7:H26)</f>
        <v>30</v>
      </c>
      <c r="I27" s="5"/>
    </row>
    <row r="28" spans="2:9" x14ac:dyDescent="0.3">
      <c r="B28" s="13"/>
      <c r="E28" s="76"/>
      <c r="F28" s="70"/>
      <c r="G28" s="71"/>
      <c r="H28" s="71"/>
      <c r="I28" s="5">
        <f t="shared" ref="I28:I30" si="1">SUM(E28:H28)</f>
        <v>0</v>
      </c>
    </row>
    <row r="29" spans="2:9" ht="27" x14ac:dyDescent="0.3">
      <c r="B29" s="13"/>
      <c r="C29" s="13" t="s">
        <v>40</v>
      </c>
      <c r="D29" s="75"/>
      <c r="E29" s="110">
        <v>1</v>
      </c>
      <c r="F29" s="111"/>
      <c r="G29" s="77">
        <v>4</v>
      </c>
      <c r="H29" s="77">
        <v>4</v>
      </c>
      <c r="I29" s="78">
        <v>14</v>
      </c>
    </row>
    <row r="30" spans="2:9" x14ac:dyDescent="0.3">
      <c r="B30" s="13"/>
      <c r="C30" s="80" t="s">
        <v>52</v>
      </c>
      <c r="D30" s="13"/>
      <c r="E30" s="99"/>
      <c r="F30" s="100"/>
      <c r="G30" s="72"/>
      <c r="H30" s="72"/>
      <c r="I30" s="5">
        <f t="shared" si="1"/>
        <v>0</v>
      </c>
    </row>
    <row r="31" spans="2:9" x14ac:dyDescent="0.3">
      <c r="B31" s="13"/>
      <c r="C31" s="81" t="s">
        <v>36</v>
      </c>
      <c r="E31" s="101"/>
      <c r="F31" s="102"/>
      <c r="G31" s="82"/>
      <c r="H31" s="83"/>
      <c r="I31" s="5">
        <f>SUM(E31:H31)</f>
        <v>0</v>
      </c>
    </row>
    <row r="32" spans="2:9" x14ac:dyDescent="0.3">
      <c r="B32" s="13"/>
      <c r="C32" s="24" t="s">
        <v>98</v>
      </c>
      <c r="D32" s="24"/>
      <c r="E32" s="114">
        <v>1</v>
      </c>
      <c r="F32" s="115"/>
      <c r="G32" s="92">
        <v>1</v>
      </c>
      <c r="H32" s="93">
        <v>1</v>
      </c>
      <c r="I32" s="5">
        <f t="shared" ref="I32:I39" si="2">SUM(E32:H32)</f>
        <v>3</v>
      </c>
    </row>
    <row r="33" spans="2:9" x14ac:dyDescent="0.3">
      <c r="B33" s="13"/>
      <c r="C33" s="16" t="s">
        <v>77</v>
      </c>
      <c r="D33" s="16"/>
      <c r="E33" s="46"/>
      <c r="F33" s="47"/>
      <c r="G33" s="46">
        <v>1</v>
      </c>
      <c r="H33" s="47"/>
      <c r="I33" s="5">
        <f t="shared" si="2"/>
        <v>1</v>
      </c>
    </row>
    <row r="34" spans="2:9" x14ac:dyDescent="0.3">
      <c r="B34" s="13"/>
      <c r="C34" s="16" t="s">
        <v>61</v>
      </c>
      <c r="D34" s="16"/>
      <c r="E34" s="101"/>
      <c r="F34" s="102"/>
      <c r="G34" s="94">
        <v>1</v>
      </c>
      <c r="H34" s="95">
        <v>1</v>
      </c>
      <c r="I34" s="5">
        <f t="shared" si="2"/>
        <v>2</v>
      </c>
    </row>
    <row r="35" spans="2:9" x14ac:dyDescent="0.3">
      <c r="B35" s="13"/>
      <c r="C35" s="16" t="s">
        <v>63</v>
      </c>
      <c r="D35" s="16"/>
      <c r="E35" s="101"/>
      <c r="F35" s="102"/>
      <c r="G35" s="74"/>
      <c r="H35" s="73"/>
      <c r="I35" s="5">
        <f t="shared" si="2"/>
        <v>0</v>
      </c>
    </row>
    <row r="36" spans="2:9" x14ac:dyDescent="0.3">
      <c r="B36" s="13"/>
      <c r="C36" s="16" t="s">
        <v>64</v>
      </c>
      <c r="D36" s="16"/>
      <c r="E36" s="101"/>
      <c r="F36" s="102"/>
      <c r="G36" s="96">
        <v>1</v>
      </c>
      <c r="H36" s="96">
        <v>1</v>
      </c>
      <c r="I36" s="5">
        <f t="shared" si="2"/>
        <v>2</v>
      </c>
    </row>
    <row r="37" spans="2:9" x14ac:dyDescent="0.3">
      <c r="B37" s="13"/>
      <c r="C37" s="16" t="s">
        <v>35</v>
      </c>
      <c r="D37" s="16"/>
      <c r="E37" s="101"/>
      <c r="F37" s="102"/>
      <c r="G37" s="84"/>
      <c r="H37" s="85"/>
      <c r="I37" s="5">
        <f t="shared" si="2"/>
        <v>0</v>
      </c>
    </row>
    <row r="38" spans="2:9" x14ac:dyDescent="0.3">
      <c r="B38" s="13"/>
      <c r="C38" s="16" t="s">
        <v>129</v>
      </c>
      <c r="D38" s="62"/>
      <c r="E38" s="101"/>
      <c r="F38" s="102"/>
      <c r="G38" s="84"/>
      <c r="H38" s="85"/>
      <c r="I38" s="5">
        <f t="shared" si="2"/>
        <v>0</v>
      </c>
    </row>
    <row r="39" spans="2:9" x14ac:dyDescent="0.3">
      <c r="B39" s="13"/>
      <c r="C39" s="16" t="s">
        <v>8</v>
      </c>
      <c r="D39" s="62"/>
      <c r="E39" s="101"/>
      <c r="F39" s="102"/>
      <c r="G39" s="86"/>
      <c r="H39" s="85">
        <v>1</v>
      </c>
      <c r="I39" s="5">
        <f t="shared" si="2"/>
        <v>1</v>
      </c>
    </row>
    <row r="40" spans="2:9" ht="40.200000000000003" x14ac:dyDescent="0.3">
      <c r="B40" s="5"/>
      <c r="C40" s="13" t="s">
        <v>20</v>
      </c>
      <c r="D40" s="13"/>
      <c r="E40" s="114">
        <f>E27+E31+E32+E33+E34+E35+E36+E37+E38+E39</f>
        <v>34</v>
      </c>
      <c r="F40" s="115"/>
      <c r="G40" s="98">
        <f>SUM(G27:G29)</f>
        <v>34</v>
      </c>
      <c r="H40" s="98">
        <f>SUM(H27:H29)</f>
        <v>34</v>
      </c>
      <c r="I40" s="35">
        <f>E40+F40+G40+H40</f>
        <v>102</v>
      </c>
    </row>
    <row r="41" spans="2:9" x14ac:dyDescent="0.3">
      <c r="B41" s="5"/>
      <c r="C41" s="29" t="s">
        <v>68</v>
      </c>
      <c r="D41" s="29"/>
      <c r="E41" s="114"/>
      <c r="F41" s="115"/>
      <c r="G41" s="71"/>
      <c r="H41" s="71"/>
      <c r="I41" s="5">
        <f>SUM(E41:H41)</f>
        <v>0</v>
      </c>
    </row>
    <row r="42" spans="2:9" x14ac:dyDescent="0.3">
      <c r="C42" s="29"/>
      <c r="D42" s="63"/>
    </row>
    <row r="43" spans="2:9" x14ac:dyDescent="0.3">
      <c r="I43">
        <f>I40+I4</f>
        <v>102</v>
      </c>
    </row>
  </sheetData>
  <mergeCells count="25">
    <mergeCell ref="E4:F4"/>
    <mergeCell ref="G4:H4"/>
    <mergeCell ref="E41:F41"/>
    <mergeCell ref="G5:H5"/>
    <mergeCell ref="E7:F7"/>
    <mergeCell ref="E10:F10"/>
    <mergeCell ref="E11:F11"/>
    <mergeCell ref="E12:F12"/>
    <mergeCell ref="E13:F13"/>
    <mergeCell ref="E15:F15"/>
    <mergeCell ref="E20:F20"/>
    <mergeCell ref="E23:F23"/>
    <mergeCell ref="E24:F24"/>
    <mergeCell ref="E25:F25"/>
    <mergeCell ref="E26:F26"/>
    <mergeCell ref="E8:F8"/>
    <mergeCell ref="E29:F29"/>
    <mergeCell ref="E5:F5"/>
    <mergeCell ref="E32:F32"/>
    <mergeCell ref="E40:F40"/>
    <mergeCell ref="E14:F14"/>
    <mergeCell ref="E17:F17"/>
    <mergeCell ref="E19:F19"/>
    <mergeCell ref="E21:F21"/>
    <mergeCell ref="E27:F27"/>
  </mergeCells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0"/>
  <sheetViews>
    <sheetView workbookViewId="0">
      <selection activeCell="H33" sqref="H33"/>
    </sheetView>
  </sheetViews>
  <sheetFormatPr defaultRowHeight="14.4" x14ac:dyDescent="0.3"/>
  <cols>
    <col min="2" max="2" width="20.109375" customWidth="1"/>
    <col min="3" max="3" width="35.5546875" customWidth="1"/>
    <col min="4" max="4" width="10" customWidth="1"/>
  </cols>
  <sheetData>
    <row r="2" spans="2:11" x14ac:dyDescent="0.3">
      <c r="C2" s="7" t="s">
        <v>96</v>
      </c>
      <c r="D2" s="7"/>
    </row>
    <row r="4" spans="2:11" x14ac:dyDescent="0.3">
      <c r="B4" s="5"/>
      <c r="C4" s="5"/>
      <c r="D4" s="5"/>
      <c r="E4" s="120" t="s">
        <v>79</v>
      </c>
      <c r="F4" s="120"/>
      <c r="G4" s="120" t="s">
        <v>80</v>
      </c>
      <c r="H4" s="120"/>
      <c r="I4" s="5"/>
    </row>
    <row r="5" spans="2:11" ht="28.8" x14ac:dyDescent="0.3">
      <c r="B5" s="30" t="s">
        <v>60</v>
      </c>
      <c r="C5" s="2" t="s">
        <v>1</v>
      </c>
      <c r="D5" s="2" t="s">
        <v>105</v>
      </c>
      <c r="E5" s="64" t="s">
        <v>78</v>
      </c>
      <c r="F5" s="18" t="s">
        <v>97</v>
      </c>
      <c r="G5" s="64" t="s">
        <v>99</v>
      </c>
      <c r="H5" s="18" t="s">
        <v>100</v>
      </c>
      <c r="I5" s="25" t="s">
        <v>66</v>
      </c>
      <c r="J5" s="42"/>
      <c r="K5" s="27"/>
    </row>
    <row r="6" spans="2:11" x14ac:dyDescent="0.3">
      <c r="B6" s="1"/>
      <c r="C6" s="8" t="s">
        <v>101</v>
      </c>
      <c r="D6" s="8"/>
      <c r="E6" s="5"/>
      <c r="F6" s="5"/>
      <c r="G6" s="5"/>
      <c r="H6" s="5"/>
      <c r="I6" s="5"/>
    </row>
    <row r="7" spans="2:11" ht="28.2" x14ac:dyDescent="0.3">
      <c r="B7" s="43" t="s">
        <v>70</v>
      </c>
      <c r="C7" s="14" t="s">
        <v>113</v>
      </c>
      <c r="D7" s="55" t="s">
        <v>106</v>
      </c>
      <c r="E7" s="125">
        <v>2</v>
      </c>
      <c r="F7" s="126"/>
      <c r="G7" s="125">
        <v>2</v>
      </c>
      <c r="H7" s="126"/>
      <c r="I7" s="5">
        <f>SUM(E7:H7)</f>
        <v>4</v>
      </c>
    </row>
    <row r="8" spans="2:11" x14ac:dyDescent="0.3">
      <c r="B8" s="11"/>
      <c r="C8" s="14" t="s">
        <v>81</v>
      </c>
      <c r="D8" s="55" t="s">
        <v>107</v>
      </c>
      <c r="E8" s="114">
        <v>3</v>
      </c>
      <c r="F8" s="115"/>
      <c r="G8" s="125">
        <v>3</v>
      </c>
      <c r="H8" s="126"/>
      <c r="I8" s="5">
        <f t="shared" ref="I8:I16" si="0">SUM(E8:H8)</f>
        <v>6</v>
      </c>
    </row>
    <row r="9" spans="2:11" ht="27" x14ac:dyDescent="0.3">
      <c r="B9" s="11" t="s">
        <v>71</v>
      </c>
      <c r="C9" s="26" t="s">
        <v>82</v>
      </c>
      <c r="D9" s="56" t="s">
        <v>107</v>
      </c>
      <c r="E9" s="116">
        <v>3</v>
      </c>
      <c r="F9" s="117"/>
      <c r="G9" s="114">
        <v>3</v>
      </c>
      <c r="H9" s="115"/>
      <c r="I9" s="5">
        <f t="shared" si="0"/>
        <v>6</v>
      </c>
    </row>
    <row r="10" spans="2:11" ht="27" x14ac:dyDescent="0.3">
      <c r="B10" s="21" t="s">
        <v>33</v>
      </c>
      <c r="C10" s="26" t="s">
        <v>86</v>
      </c>
      <c r="D10" s="56" t="s">
        <v>107</v>
      </c>
      <c r="E10" s="50">
        <v>4</v>
      </c>
      <c r="F10" s="52"/>
      <c r="G10" s="48">
        <v>4</v>
      </c>
      <c r="H10" s="49"/>
      <c r="I10" s="5">
        <f t="shared" si="0"/>
        <v>8</v>
      </c>
    </row>
    <row r="11" spans="2:11" ht="27" x14ac:dyDescent="0.3">
      <c r="B11" s="20"/>
      <c r="C11" s="26" t="s">
        <v>112</v>
      </c>
      <c r="D11" s="56" t="s">
        <v>108</v>
      </c>
      <c r="E11" s="51"/>
      <c r="F11" s="52">
        <v>6</v>
      </c>
      <c r="G11" s="48"/>
      <c r="H11" s="49">
        <v>6</v>
      </c>
      <c r="I11" s="5">
        <f t="shared" si="0"/>
        <v>12</v>
      </c>
    </row>
    <row r="12" spans="2:11" ht="27" x14ac:dyDescent="0.3">
      <c r="B12" s="21" t="s">
        <v>109</v>
      </c>
      <c r="C12" s="14" t="s">
        <v>83</v>
      </c>
      <c r="D12" s="55" t="s">
        <v>107</v>
      </c>
      <c r="E12" s="114">
        <v>2</v>
      </c>
      <c r="F12" s="115"/>
      <c r="G12" s="114">
        <v>2</v>
      </c>
      <c r="H12" s="115"/>
      <c r="I12" s="5">
        <f>SUM(E12:G12)</f>
        <v>4</v>
      </c>
    </row>
    <row r="13" spans="2:11" x14ac:dyDescent="0.3">
      <c r="B13" s="129" t="s">
        <v>110</v>
      </c>
      <c r="C13" s="38" t="s">
        <v>111</v>
      </c>
      <c r="D13" s="57" t="s">
        <v>108</v>
      </c>
      <c r="E13" s="39"/>
      <c r="F13" s="36">
        <v>3</v>
      </c>
      <c r="G13" s="48"/>
      <c r="H13" s="49">
        <v>3</v>
      </c>
      <c r="I13" s="5">
        <f>SUM(E13:H13)</f>
        <v>6</v>
      </c>
    </row>
    <row r="14" spans="2:11" x14ac:dyDescent="0.3">
      <c r="B14" s="130"/>
      <c r="C14" s="14" t="s">
        <v>53</v>
      </c>
      <c r="D14" s="14" t="s">
        <v>108</v>
      </c>
      <c r="E14" s="5"/>
      <c r="F14" s="5">
        <v>3</v>
      </c>
      <c r="G14" s="5"/>
      <c r="H14" s="5">
        <v>3</v>
      </c>
      <c r="I14" s="5">
        <f>SUM(E14:H14)</f>
        <v>6</v>
      </c>
    </row>
    <row r="15" spans="2:11" x14ac:dyDescent="0.3">
      <c r="B15" s="131"/>
      <c r="C15" s="33" t="s">
        <v>104</v>
      </c>
      <c r="D15" s="58" t="s">
        <v>107</v>
      </c>
      <c r="E15" s="127"/>
      <c r="F15" s="128"/>
      <c r="G15" s="127">
        <v>1</v>
      </c>
      <c r="H15" s="128"/>
      <c r="I15" s="5">
        <f t="shared" si="0"/>
        <v>1</v>
      </c>
    </row>
    <row r="16" spans="2:11" ht="53.4" x14ac:dyDescent="0.3">
      <c r="B16" s="21" t="s">
        <v>38</v>
      </c>
      <c r="C16" s="17" t="s">
        <v>84</v>
      </c>
      <c r="D16" s="59" t="s">
        <v>107</v>
      </c>
      <c r="E16" s="114">
        <v>2</v>
      </c>
      <c r="F16" s="115"/>
      <c r="G16" s="114">
        <v>2</v>
      </c>
      <c r="H16" s="115"/>
      <c r="I16" s="5">
        <f t="shared" si="0"/>
        <v>4</v>
      </c>
    </row>
    <row r="17" spans="2:9" ht="26.4" x14ac:dyDescent="0.3">
      <c r="B17" s="12"/>
      <c r="C17" s="44" t="s">
        <v>85</v>
      </c>
      <c r="D17" s="61" t="s">
        <v>107</v>
      </c>
      <c r="E17" s="114">
        <v>1</v>
      </c>
      <c r="F17" s="115"/>
      <c r="G17" s="114">
        <v>1</v>
      </c>
      <c r="H17" s="115"/>
      <c r="I17" s="5">
        <f>SUM(E17:G17)</f>
        <v>2</v>
      </c>
    </row>
    <row r="18" spans="2:9" ht="27" x14ac:dyDescent="0.3">
      <c r="B18" s="12" t="s">
        <v>90</v>
      </c>
      <c r="C18" s="15" t="s">
        <v>90</v>
      </c>
      <c r="D18" s="60" t="s">
        <v>107</v>
      </c>
      <c r="E18" s="114">
        <v>1</v>
      </c>
      <c r="F18" s="115"/>
      <c r="G18" s="114">
        <v>1</v>
      </c>
      <c r="H18" s="115"/>
      <c r="I18" s="5">
        <f>SUM(E18:H18)</f>
        <v>2</v>
      </c>
    </row>
    <row r="19" spans="2:9" x14ac:dyDescent="0.3">
      <c r="B19" s="13"/>
      <c r="C19" s="2" t="s">
        <v>19</v>
      </c>
      <c r="D19" s="2"/>
      <c r="E19" s="5">
        <f>SUM(E7:E18)</f>
        <v>18</v>
      </c>
      <c r="F19" s="5">
        <v>26</v>
      </c>
      <c r="G19" s="5">
        <v>19</v>
      </c>
      <c r="H19" s="5">
        <v>28</v>
      </c>
      <c r="I19" s="5"/>
    </row>
    <row r="20" spans="2:9" x14ac:dyDescent="0.3">
      <c r="B20" s="13"/>
      <c r="E20" s="5"/>
      <c r="F20" s="5"/>
      <c r="G20" s="5"/>
      <c r="H20" s="5"/>
      <c r="I20" s="5">
        <f t="shared" ref="I20:I38" si="1">SUM(E20:H20)</f>
        <v>0</v>
      </c>
    </row>
    <row r="21" spans="2:9" ht="27" x14ac:dyDescent="0.3">
      <c r="B21" s="13"/>
      <c r="C21" s="13" t="s">
        <v>40</v>
      </c>
      <c r="D21" s="13"/>
      <c r="E21" s="5"/>
      <c r="F21" s="5"/>
      <c r="G21" s="5"/>
      <c r="H21" s="5"/>
      <c r="I21" s="5">
        <f t="shared" si="1"/>
        <v>0</v>
      </c>
    </row>
    <row r="22" spans="2:9" ht="27" x14ac:dyDescent="0.3">
      <c r="B22" s="21" t="s">
        <v>94</v>
      </c>
      <c r="C22" s="14" t="s">
        <v>93</v>
      </c>
      <c r="D22" s="55" t="s">
        <v>107</v>
      </c>
      <c r="E22" s="125">
        <v>0.5</v>
      </c>
      <c r="F22" s="126"/>
      <c r="G22" s="125">
        <v>0.5</v>
      </c>
      <c r="H22" s="126"/>
      <c r="I22" s="5">
        <f t="shared" ref="I22:I29" si="2">SUM(E22:H22)</f>
        <v>1</v>
      </c>
    </row>
    <row r="23" spans="2:9" x14ac:dyDescent="0.3">
      <c r="B23" s="41"/>
      <c r="C23" s="14" t="s">
        <v>92</v>
      </c>
      <c r="D23" s="55" t="s">
        <v>107</v>
      </c>
      <c r="E23" s="114">
        <v>0.5</v>
      </c>
      <c r="F23" s="115"/>
      <c r="G23" s="121">
        <v>0.5</v>
      </c>
      <c r="H23" s="122"/>
      <c r="I23" s="5">
        <f t="shared" si="2"/>
        <v>1</v>
      </c>
    </row>
    <row r="24" spans="2:9" ht="27" x14ac:dyDescent="0.3">
      <c r="B24" s="21" t="s">
        <v>33</v>
      </c>
      <c r="C24" s="14" t="s">
        <v>91</v>
      </c>
      <c r="D24" s="55" t="s">
        <v>107</v>
      </c>
      <c r="E24" s="114">
        <v>1</v>
      </c>
      <c r="F24" s="115"/>
      <c r="G24" s="114">
        <v>1</v>
      </c>
      <c r="H24" s="115"/>
      <c r="I24" s="5">
        <f t="shared" si="2"/>
        <v>2</v>
      </c>
    </row>
    <row r="25" spans="2:9" x14ac:dyDescent="0.3">
      <c r="B25" s="20"/>
      <c r="C25" s="14" t="s">
        <v>35</v>
      </c>
      <c r="D25" s="55" t="s">
        <v>107</v>
      </c>
      <c r="E25" s="114">
        <v>2</v>
      </c>
      <c r="F25" s="115"/>
      <c r="G25" s="114">
        <v>2</v>
      </c>
      <c r="H25" s="115"/>
      <c r="I25" s="5">
        <f t="shared" si="2"/>
        <v>4</v>
      </c>
    </row>
    <row r="26" spans="2:9" x14ac:dyDescent="0.3">
      <c r="B26" s="20"/>
      <c r="C26" s="14" t="s">
        <v>36</v>
      </c>
      <c r="D26" s="55" t="s">
        <v>107</v>
      </c>
      <c r="E26" s="114">
        <v>1</v>
      </c>
      <c r="F26" s="115"/>
      <c r="G26" s="114">
        <v>1</v>
      </c>
      <c r="H26" s="115"/>
      <c r="I26" s="5">
        <f t="shared" si="2"/>
        <v>2</v>
      </c>
    </row>
    <row r="27" spans="2:9" x14ac:dyDescent="0.3">
      <c r="B27" s="21" t="s">
        <v>110</v>
      </c>
      <c r="C27" s="14" t="s">
        <v>50</v>
      </c>
      <c r="D27" s="55" t="s">
        <v>107</v>
      </c>
      <c r="E27" s="114">
        <v>2</v>
      </c>
      <c r="F27" s="115"/>
      <c r="G27" s="114">
        <v>2</v>
      </c>
      <c r="H27" s="115"/>
      <c r="I27" s="5">
        <f t="shared" si="2"/>
        <v>4</v>
      </c>
    </row>
    <row r="28" spans="2:9" x14ac:dyDescent="0.3">
      <c r="B28" s="21"/>
      <c r="C28" s="14" t="s">
        <v>53</v>
      </c>
      <c r="D28" s="14" t="s">
        <v>107</v>
      </c>
      <c r="E28" s="5">
        <v>1</v>
      </c>
      <c r="F28" s="5"/>
      <c r="G28" s="66">
        <v>1</v>
      </c>
      <c r="H28" s="65"/>
      <c r="I28" s="5">
        <f t="shared" si="2"/>
        <v>2</v>
      </c>
    </row>
    <row r="29" spans="2:9" x14ac:dyDescent="0.3">
      <c r="B29" s="12"/>
      <c r="C29" s="14" t="s">
        <v>37</v>
      </c>
      <c r="D29" s="14" t="s">
        <v>107</v>
      </c>
      <c r="E29" s="36">
        <v>1</v>
      </c>
      <c r="F29" s="37"/>
      <c r="G29" s="67">
        <v>1</v>
      </c>
      <c r="H29" s="49"/>
      <c r="I29" s="5">
        <f t="shared" si="2"/>
        <v>2</v>
      </c>
    </row>
    <row r="30" spans="2:9" x14ac:dyDescent="0.3">
      <c r="B30" s="20" t="s">
        <v>52</v>
      </c>
      <c r="C30" s="15" t="s">
        <v>114</v>
      </c>
      <c r="D30" s="60"/>
      <c r="E30" s="53">
        <v>1</v>
      </c>
      <c r="F30" s="49"/>
      <c r="G30" s="67">
        <v>1</v>
      </c>
      <c r="H30" s="49"/>
      <c r="I30" s="5"/>
    </row>
    <row r="31" spans="2:9" x14ac:dyDescent="0.3">
      <c r="B31" s="20"/>
      <c r="C31" s="15" t="s">
        <v>115</v>
      </c>
      <c r="D31" s="60"/>
      <c r="E31" s="53">
        <v>1</v>
      </c>
      <c r="F31" s="49"/>
      <c r="G31" s="67">
        <v>1</v>
      </c>
      <c r="H31" s="49"/>
      <c r="I31" s="5"/>
    </row>
    <row r="32" spans="2:9" x14ac:dyDescent="0.3">
      <c r="B32" s="20"/>
      <c r="C32" s="15" t="s">
        <v>61</v>
      </c>
      <c r="D32" s="60"/>
      <c r="E32" s="53">
        <v>1</v>
      </c>
      <c r="F32" s="49">
        <v>1</v>
      </c>
      <c r="G32" s="67">
        <v>1</v>
      </c>
      <c r="H32" s="49">
        <v>1</v>
      </c>
      <c r="I32" s="5"/>
    </row>
    <row r="33" spans="2:9" x14ac:dyDescent="0.3">
      <c r="B33" s="20"/>
      <c r="C33" s="15" t="s">
        <v>76</v>
      </c>
      <c r="D33" s="60"/>
      <c r="E33" s="53">
        <v>1</v>
      </c>
      <c r="F33" s="49"/>
      <c r="G33" s="67">
        <v>1</v>
      </c>
      <c r="H33" s="49"/>
      <c r="I33" s="5"/>
    </row>
    <row r="34" spans="2:9" x14ac:dyDescent="0.3">
      <c r="B34" s="20"/>
      <c r="C34" s="15" t="s">
        <v>50</v>
      </c>
      <c r="D34" s="60"/>
      <c r="E34" s="53">
        <v>1</v>
      </c>
      <c r="F34" s="49"/>
      <c r="G34" s="67"/>
      <c r="H34" s="49"/>
      <c r="I34" s="5"/>
    </row>
    <row r="35" spans="2:9" x14ac:dyDescent="0.3">
      <c r="B35" s="20"/>
      <c r="C35" s="15" t="s">
        <v>117</v>
      </c>
      <c r="D35" s="60"/>
      <c r="E35" s="53">
        <v>1</v>
      </c>
      <c r="F35" s="49"/>
      <c r="G35" s="67">
        <v>1</v>
      </c>
      <c r="H35" s="49"/>
      <c r="I35" s="5"/>
    </row>
    <row r="36" spans="2:9" x14ac:dyDescent="0.3">
      <c r="B36" s="20"/>
      <c r="C36" s="15" t="s">
        <v>116</v>
      </c>
      <c r="D36" s="60"/>
      <c r="E36" s="53">
        <v>1</v>
      </c>
      <c r="F36" s="49"/>
      <c r="G36" s="67">
        <v>1</v>
      </c>
      <c r="H36" s="49"/>
      <c r="I36" s="5"/>
    </row>
    <row r="37" spans="2:9" ht="40.200000000000003" x14ac:dyDescent="0.3">
      <c r="B37" s="5"/>
      <c r="C37" s="13" t="s">
        <v>20</v>
      </c>
      <c r="D37" s="13"/>
      <c r="E37" s="5">
        <v>34</v>
      </c>
      <c r="F37" s="5">
        <v>34</v>
      </c>
      <c r="G37" s="5">
        <v>34</v>
      </c>
      <c r="H37" s="5">
        <v>34</v>
      </c>
      <c r="I37" s="35">
        <v>90</v>
      </c>
    </row>
    <row r="38" spans="2:9" x14ac:dyDescent="0.3">
      <c r="B38" s="5"/>
      <c r="C38" s="29" t="s">
        <v>68</v>
      </c>
      <c r="D38" s="29"/>
      <c r="E38" s="5"/>
      <c r="F38" s="5">
        <v>3</v>
      </c>
      <c r="G38" s="5">
        <v>3</v>
      </c>
      <c r="H38" s="5"/>
      <c r="I38" s="5">
        <f t="shared" si="1"/>
        <v>6</v>
      </c>
    </row>
    <row r="39" spans="2:9" x14ac:dyDescent="0.3">
      <c r="C39" s="29"/>
      <c r="D39" s="63"/>
    </row>
    <row r="40" spans="2:9" x14ac:dyDescent="0.3">
      <c r="I40">
        <f>I37+I38</f>
        <v>96</v>
      </c>
    </row>
  </sheetData>
  <mergeCells count="31">
    <mergeCell ref="B13:B15"/>
    <mergeCell ref="E16:F16"/>
    <mergeCell ref="G16:H16"/>
    <mergeCell ref="E18:F18"/>
    <mergeCell ref="G18:H18"/>
    <mergeCell ref="E17:F17"/>
    <mergeCell ref="G17:H17"/>
    <mergeCell ref="E26:F26"/>
    <mergeCell ref="G26:H26"/>
    <mergeCell ref="E27:F27"/>
    <mergeCell ref="G27:H27"/>
    <mergeCell ref="E15:F15"/>
    <mergeCell ref="G15:H15"/>
    <mergeCell ref="E24:F24"/>
    <mergeCell ref="G24:H24"/>
    <mergeCell ref="E12:F12"/>
    <mergeCell ref="G12:H12"/>
    <mergeCell ref="E25:F25"/>
    <mergeCell ref="G25:H25"/>
    <mergeCell ref="E22:F22"/>
    <mergeCell ref="G22:H22"/>
    <mergeCell ref="E23:F23"/>
    <mergeCell ref="G23:H23"/>
    <mergeCell ref="E9:F9"/>
    <mergeCell ref="G9:H9"/>
    <mergeCell ref="E4:F4"/>
    <mergeCell ref="G4:H4"/>
    <mergeCell ref="E7:F7"/>
    <mergeCell ref="G7:H7"/>
    <mergeCell ref="E8:F8"/>
    <mergeCell ref="G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 классы</vt:lpstr>
      <vt:lpstr>5-9 фгос</vt:lpstr>
      <vt:lpstr>10-11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2025-09-01T09:31:37Z</dcterms:modified>
</cp:coreProperties>
</file>